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 Yeny Hernandez\Documents\SGI- IMDER\AÑO 2021\6. SEGUIMIENTO  INVERSION\PLAN INDICATIVO TRIMESTRAL\"/>
    </mc:Choice>
  </mc:AlternateContent>
  <bookViews>
    <workbookView xWindow="-120" yWindow="-120" windowWidth="20730" windowHeight="11160" firstSheet="1" activeTab="1"/>
  </bookViews>
  <sheets>
    <sheet name="SEGUIMIENTO PI" sheetId="3" state="hidden" r:id="rId1"/>
    <sheet name="Hoja1" sheetId="4" r:id="rId2"/>
  </sheets>
  <definedNames>
    <definedName name="_xlnm._FilterDatabase" localSheetId="1" hidden="1">Hoja1!$B$5:$I$27</definedName>
    <definedName name="_xlnm._FilterDatabase" localSheetId="0" hidden="1">'SEGUIMIENTO PI'!$A$4:$T$27</definedName>
    <definedName name="_xlnm.Print_Area" localSheetId="0">'SEGUIMIENTO PI'!$A$1:$AD$33</definedName>
    <definedName name="_xlnm.Print_Titles" localSheetId="0">'SEGUIMIENTO PI'!$A:$A,'SEGUIMIENTO PI'!$2:$4</definedName>
  </definedNames>
  <calcPr calcId="181029"/>
</workbook>
</file>

<file path=xl/calcChain.xml><?xml version="1.0" encoding="utf-8"?>
<calcChain xmlns="http://schemas.openxmlformats.org/spreadsheetml/2006/main">
  <c r="J8" i="4" l="1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3" i="4"/>
  <c r="H12" i="4"/>
  <c r="H11" i="4"/>
  <c r="H10" i="4"/>
  <c r="H9" i="4"/>
  <c r="AC8" i="4"/>
  <c r="AA8" i="4"/>
  <c r="W8" i="4"/>
  <c r="V8" i="4"/>
  <c r="U8" i="4"/>
  <c r="T8" i="4"/>
  <c r="S8" i="4"/>
  <c r="R8" i="4"/>
  <c r="Q8" i="4"/>
  <c r="P8" i="4"/>
  <c r="O8" i="4"/>
  <c r="N8" i="4"/>
  <c r="M8" i="4"/>
  <c r="L8" i="4"/>
  <c r="K8" i="4"/>
  <c r="I8" i="4"/>
  <c r="H25" i="3"/>
  <c r="J8" i="3" l="1"/>
  <c r="K8" i="3"/>
  <c r="L8" i="3"/>
  <c r="M8" i="3"/>
  <c r="N8" i="3"/>
  <c r="O8" i="3"/>
  <c r="P8" i="3"/>
  <c r="Q8" i="3"/>
  <c r="R8" i="3"/>
  <c r="S8" i="3"/>
  <c r="T8" i="3"/>
  <c r="U8" i="3"/>
  <c r="V8" i="3"/>
  <c r="W8" i="3"/>
  <c r="AA8" i="3"/>
  <c r="AC8" i="3"/>
  <c r="I8" i="3"/>
  <c r="H9" i="3"/>
  <c r="H10" i="3"/>
  <c r="H11" i="3"/>
  <c r="H12" i="3"/>
  <c r="H13" i="3"/>
  <c r="H15" i="3"/>
  <c r="H16" i="3"/>
  <c r="H17" i="3"/>
  <c r="H18" i="3"/>
  <c r="H19" i="3"/>
  <c r="H20" i="3"/>
  <c r="H21" i="3"/>
  <c r="H22" i="3"/>
  <c r="H23" i="3"/>
  <c r="H24" i="3"/>
  <c r="H26" i="3"/>
  <c r="H27" i="3"/>
</calcChain>
</file>

<file path=xl/comments1.xml><?xml version="1.0" encoding="utf-8"?>
<comments xmlns="http://schemas.openxmlformats.org/spreadsheetml/2006/main">
  <authors>
    <author>Martha Luz Alonso Anzola</author>
  </authors>
  <commentList>
    <comment ref="U26" authorId="0" shapeId="0">
      <text>
        <r>
          <rPr>
            <b/>
            <sz val="9"/>
            <color indexed="81"/>
            <rFont val="Tahoma"/>
            <family val="2"/>
          </rPr>
          <t>4.620.031.995,90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6" authorId="0" shapeId="0">
      <text>
        <r>
          <rPr>
            <b/>
            <sz val="9"/>
            <color indexed="81"/>
            <rFont val="Tahoma"/>
            <family val="2"/>
          </rPr>
          <t>2019-0010
2019-0011
2019-0012
2019-0013
2019-0018
2019-0027</t>
        </r>
      </text>
    </comment>
  </commentList>
</comments>
</file>

<file path=xl/comments2.xml><?xml version="1.0" encoding="utf-8"?>
<comments xmlns="http://schemas.openxmlformats.org/spreadsheetml/2006/main">
  <authors>
    <author>Martha Luz Alonso Anzola</author>
  </authors>
  <commentList>
    <comment ref="U26" authorId="0" shapeId="0">
      <text>
        <r>
          <rPr>
            <b/>
            <sz val="9"/>
            <color indexed="81"/>
            <rFont val="Tahoma"/>
            <family val="2"/>
          </rPr>
          <t>4.620.031.995,90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6" authorId="0" shapeId="0">
      <text>
        <r>
          <rPr>
            <b/>
            <sz val="9"/>
            <color indexed="81"/>
            <rFont val="Tahoma"/>
            <family val="2"/>
          </rPr>
          <t>2019-0010
2019-0011
2019-0012
2019-0013
2019-0018
2019-0027</t>
        </r>
      </text>
    </comment>
  </commentList>
</comments>
</file>

<file path=xl/sharedStrings.xml><?xml version="1.0" encoding="utf-8"?>
<sst xmlns="http://schemas.openxmlformats.org/spreadsheetml/2006/main" count="276" uniqueCount="110">
  <si>
    <t xml:space="preserve">NIVELES PLAN DE DESARROLLO </t>
  </si>
  <si>
    <t>LÍNEA BASE</t>
  </si>
  <si>
    <t>META CUATRIENIO</t>
  </si>
  <si>
    <t>SECTOR</t>
  </si>
  <si>
    <t>POLITICA</t>
  </si>
  <si>
    <t>SUBPROGRAMA</t>
  </si>
  <si>
    <t>CONTROL DE FIRMAS</t>
  </si>
  <si>
    <t>FIRMA DE QUIEN REVISÓ</t>
  </si>
  <si>
    <t>FIRMA DE QUIEN APROBÓ</t>
  </si>
  <si>
    <t>NOMBRE</t>
  </si>
  <si>
    <t>CARGO</t>
  </si>
  <si>
    <t xml:space="preserve">FECHA </t>
  </si>
  <si>
    <t>CORREO Y TELÉFONO</t>
  </si>
  <si>
    <t>% CUMPLIMIENTO</t>
  </si>
  <si>
    <t>CANTIDAD EJECUTADA</t>
  </si>
  <si>
    <t>NUMERO META PLAN DE DESARROLLO</t>
  </si>
  <si>
    <t>RECOLECCION DE INFORMACION PARA EL SEGUIMIENTO PLAN INDICATIVO 2020-2023</t>
  </si>
  <si>
    <t>INDICADOR DE PRODUCTO</t>
  </si>
  <si>
    <t>EJE ESTRATÉGICO 5. CIUDAD GARANTE DE DERECHOS</t>
  </si>
  <si>
    <t>PROGRAMA 17. CIUDAD ACTIVA</t>
  </si>
  <si>
    <r>
      <rPr>
        <b/>
        <sz val="8"/>
        <rFont val="Tahoma"/>
        <family val="2"/>
      </rPr>
      <t xml:space="preserve">INDICADOR DE RESULTADO: </t>
    </r>
    <r>
      <rPr>
        <sz val="8"/>
        <rFont val="Tahoma"/>
        <family val="2"/>
      </rPr>
      <t>Porcentaje de personas que practican alguna actividad deportiva</t>
    </r>
  </si>
  <si>
    <r>
      <rPr>
        <b/>
        <sz val="8"/>
        <rFont val="Tahoma"/>
        <family val="2"/>
      </rPr>
      <t>INDICADOR DE RESULTADO:</t>
    </r>
    <r>
      <rPr>
        <sz val="8"/>
        <rFont val="Tahoma"/>
        <family val="2"/>
      </rPr>
      <t xml:space="preserve"> Cobertura de atención de niños niña y adolescente con escuelas de formación deportiva.</t>
    </r>
  </si>
  <si>
    <r>
      <rPr>
        <b/>
        <sz val="8"/>
        <rFont val="Tahoma"/>
        <family val="2"/>
      </rPr>
      <t xml:space="preserve">INDICADOR DE RESULTADO: </t>
    </r>
    <r>
      <rPr>
        <sz val="8"/>
        <rFont val="Tahoma"/>
        <family val="2"/>
      </rPr>
      <t>Cobertura de niños, niñas, adolescentes y jóvenes del sector educativo que practican el deporte en diferentes disciplinas y participan en los juegos inter-colegiados y escolares</t>
    </r>
  </si>
  <si>
    <r>
      <rPr>
        <b/>
        <sz val="8"/>
        <rFont val="Tahoma"/>
        <family val="2"/>
      </rPr>
      <t xml:space="preserve">INDICADOR DE RESULTADO: </t>
    </r>
    <r>
      <rPr>
        <sz val="8"/>
        <rFont val="Tahoma"/>
        <family val="2"/>
      </rPr>
      <t>Porcentaje de niños, niñas, adolescentes y jóvenes  identificados como talentos hacia el deporte de alto rendimiento desde la formación</t>
    </r>
  </si>
  <si>
    <r>
      <rPr>
        <b/>
        <sz val="8"/>
        <rFont val="Tahoma"/>
        <family val="2"/>
      </rPr>
      <t>INDICADOR DE RESULTADO:</t>
    </r>
    <r>
      <rPr>
        <sz val="8"/>
        <rFont val="Tahoma"/>
        <family val="2"/>
      </rPr>
      <t xml:space="preserve"> Indicador de desempeño integral municipal</t>
    </r>
  </si>
  <si>
    <t>(221) Promover la actividad física, la recreación y el deporte con enfoque diferencial y de género en Villavicencio</t>
  </si>
  <si>
    <t>Personas beneficiadas por los programas de la actividad física, recreación y deporte con enfoque diferencial</t>
  </si>
  <si>
    <t>(222) Realizar eventos recreativos y deportivos con la participación sectorial y comunitaria bajo el enfoque inclusivo, diferencial y de género de acuerdo con la política pública del deporte</t>
  </si>
  <si>
    <t>Eventos recreativos y deportivos comunitarios realizados</t>
  </si>
  <si>
    <t>(223) Implementar escuelas de formación deportiva, deporte comunitario y deporte alternativo con enfoque de género, étnico y diferencial en Villavicencio</t>
  </si>
  <si>
    <t>Escuelas de formación deportiva, deporte alternativo y comunitario implementadas</t>
  </si>
  <si>
    <t>(224) Capacitar y formar gestores comunitarios del deporte en Villavicencio</t>
  </si>
  <si>
    <t xml:space="preserve">Número de gestores y gestoras comunitarios capacitados </t>
  </si>
  <si>
    <t>(225) Fortalecer la actividad física y el deporte en las instituciones educativas</t>
  </si>
  <si>
    <t>Instituciones educativas beneficiadas</t>
  </si>
  <si>
    <t>(226) Establecer alianzas con instituciones de educación para la profesionalización del deporte</t>
  </si>
  <si>
    <t>Número de alianzas con instituciones de educación establecidas</t>
  </si>
  <si>
    <t>(227) Otorgar incentivos a los deportistas que hayan representado al municipio en competiciones nacionales e internacionales, obteniendo una gran figuración deportiva</t>
  </si>
  <si>
    <t>Número de incentivos otorgados</t>
  </si>
  <si>
    <t>(228) Apoyar los organismos deportivos a través de medios físicos y virtuales</t>
  </si>
  <si>
    <t>Organismos deportivos apoyados</t>
  </si>
  <si>
    <t>(229) Fortalecer el Observatorio del Deporte en alianza con universidades</t>
  </si>
  <si>
    <t>Observatorio del deporte fortalecido</t>
  </si>
  <si>
    <t>(230) Implementar la política del deporte, recreación y actividad física con enfoque diferencial y de género</t>
  </si>
  <si>
    <t>Política del deporte, recreación y actividad física implementada</t>
  </si>
  <si>
    <t>(231) Fortalecer el Instituto Municipal de Deporte y Recreación</t>
  </si>
  <si>
    <t>Instituto Municipal de Deporte y Recreación fortalecido</t>
  </si>
  <si>
    <t>(232) Construir escenarios deportivos y recreativos en el municipio de Villavicencio</t>
  </si>
  <si>
    <t>Número de escenarios deportivos y recreativos construidos</t>
  </si>
  <si>
    <t>(233) Realizar mantenimiento y mejoramiento a la infraestructura deportiva, recreativa y administrativa a cargo del IMDER</t>
  </si>
  <si>
    <t>Infraestructuras deportivas, recreativas y administrativas mejoradas</t>
  </si>
  <si>
    <t>FIRMA DE QUIEN ELABORÓ</t>
  </si>
  <si>
    <t>ENTIDAD ANTE QUIEN SE REALIZO LA GESTION</t>
  </si>
  <si>
    <t>CODIGO BPIN</t>
  </si>
  <si>
    <t>NOMBRE PROYECTO</t>
  </si>
  <si>
    <t>ICLD OBLIGACIONES ACUMULADO</t>
  </si>
  <si>
    <t xml:space="preserve">ICLD COMPROMISO  ACUMULADO </t>
  </si>
  <si>
    <t xml:space="preserve">ICLD APROPIACION DEFINITIVA </t>
  </si>
  <si>
    <t xml:space="preserve">RECURSOS PROPIOS </t>
  </si>
  <si>
    <t xml:space="preserve">ICDE APROPIACION DEFINITIVA   </t>
  </si>
  <si>
    <t xml:space="preserve">ICDE COMPROMISO ACUMULADOS </t>
  </si>
  <si>
    <t>ICDE OBLIGACIONES ACUMULADOS</t>
  </si>
  <si>
    <t xml:space="preserve"> APROPIACION DEFINITIVA   </t>
  </si>
  <si>
    <t xml:space="preserve"> COMPROMISO  ACUMULADO</t>
  </si>
  <si>
    <t xml:space="preserve"> OBLIGACIONES  ACUMULADO</t>
  </si>
  <si>
    <t xml:space="preserve">SGP LIBRE INVERSION </t>
  </si>
  <si>
    <t>REGALIAS OCAD-SGR -</t>
  </si>
  <si>
    <t xml:space="preserve">VALOR RECURSOS GESTIONADOS EJECUTADOS  </t>
  </si>
  <si>
    <t>CODIGO REGISTRO BANCO DE PROYECTOS MUNICIPAL</t>
  </si>
  <si>
    <t>SEGUIMIENTO FISICO VIGENCIA 2021
(Del 1º de Enero al 31 de Marzo)</t>
  </si>
  <si>
    <t>PRESUPUESTO MUNICIPAL VIGENCIA  2021 (Cifras en Pesos)</t>
  </si>
  <si>
    <t>PROYECTOS DE INVERSION CON 
PRESUPUESTO DEFINITIVO VIGENCIA 2021</t>
  </si>
  <si>
    <t>OBSERVACIONES</t>
  </si>
  <si>
    <t>RECURSOS ENTIDADES DESCENTRALIZADAS EJECUTADOS  2021</t>
  </si>
  <si>
    <t>SGP</t>
  </si>
  <si>
    <t xml:space="preserve">2020-50001-0250 </t>
  </si>
  <si>
    <t>2020-050001-0242</t>
  </si>
  <si>
    <t>FORTALECIMIENTO DE LA GESTION Y DIRECCION DEL IMDER EN EL MUNICIPIO DE VILLAVICENCIO, META.</t>
  </si>
  <si>
    <t>CANTIDAD PROGRAMADA 2021</t>
  </si>
  <si>
    <t xml:space="preserve">	2020-50001-0261</t>
  </si>
  <si>
    <t>2020-050001-0244</t>
  </si>
  <si>
    <t>IMPLEMENTACION Y EVALUACION DE LA POLITICA PUBLICA DEL DEPORTE, LA RECREACION , LA ACTIVIDAD FISICA Y LA EDUCACION FISICA EN EL MUNICIPIO DE VILLAVICENCIO, META</t>
  </si>
  <si>
    <t>2020-50001-0231</t>
  </si>
  <si>
    <t>2020-050001-0241</t>
  </si>
  <si>
    <t>RECREACIÓN, ACTIVIDAD FISICA Y DEPORTE EN CIUDAD ACTIVA DEL MUNICIPIO DE VILLAVIENCIO, META</t>
  </si>
  <si>
    <t xml:space="preserve">	2020-50001-0268</t>
  </si>
  <si>
    <t>2020-050001-0254</t>
  </si>
  <si>
    <t>FORTALECIMIENTO DEL DEPORTE ASOCIADO Y COMUNITARIO DEL MUNICIPIO DE VILLAVICENCIO, META</t>
  </si>
  <si>
    <t xml:space="preserve">2020-50001-0235 </t>
  </si>
  <si>
    <t>2020-050001-0243</t>
  </si>
  <si>
    <t>FORMACIÓN Y PREPARACIÓN DE DEPORTISTA EN ESCUELA DE INICIACION DEL MUNICIPIO DE VILLAVICENCIO, META</t>
  </si>
  <si>
    <t>LUZ YENNY HERNANDEZ ELAICA</t>
  </si>
  <si>
    <t>Luzyennyedc@hotmail.com
3213580733</t>
  </si>
  <si>
    <t>ROSA JAZMIN DE ARMAS MONTAÑO</t>
  </si>
  <si>
    <t>subdireccionfinanciera@imdervillavicencio.gov.co
3144425031</t>
  </si>
  <si>
    <t>Subdirectora Administrativa y Financiera</t>
  </si>
  <si>
    <t>Profesional Especializado de Planeacion IMDER- Contratista</t>
  </si>
  <si>
    <t xml:space="preserve">LUIS FERNANDO VARGAS PEÑA </t>
  </si>
  <si>
    <t>direccion@imdervillavicencio.gov.co/  3212787156</t>
  </si>
  <si>
    <t>Director General</t>
  </si>
  <si>
    <t>2020-050001-0259</t>
  </si>
  <si>
    <t>MEJORAMIENTO DE LA INFRAESTRUCTURA  DEPORTIVA Y RECREATICA DEL MUNICIPIO DE VILLAVICENCIO, META</t>
  </si>
  <si>
    <t xml:space="preserve">	2020500010285</t>
  </si>
  <si>
    <t>2019-500010005
2019-500010006
2019-500010007
2019-500010014
2019-500010011</t>
  </si>
  <si>
    <t>2019-500010012
2019-500010010
2019-500010013
2019-500010018
2019-500010027</t>
  </si>
  <si>
    <t>Construcción De Un (1) Polideportivo Tipo Cancha Múltiple Ubicado En La Urbanización La Madrid En El Municipio De Villavicencio Meta. BPIN 2019-50001-0005
Construcción De Un (1) Polideportivo Tipo Cancha Múltiple Ubicado En La Urbanización Pinares Cesión B1 En El Municipio De Villavicencio Meta. BPIN 2019-50001-0006
Construcción De Un (1) Polideportivo Tipo Cancha Múltiple Ubicado En El Barrio San Antonio En El Municipio De Villavicencio Meta. BPIN 2019-50001-0007
Construcción de un (1) polideportivo cubierto ubicado en el barrio el triunfo en el municipio de Villavicencio - Meta BPIN 2019-50001-0011
Construcción de un (1) polideportivo tipo cancha multiple ubicado en el resguardo indigena Maguare Municipio de Villavicencio - Meta BPIN 2019-50001-0014</t>
  </si>
  <si>
    <t>SEGUIMIENTO FISICO VIGENCIA 2021
(Del 1º de Abril al 30 de Junio)</t>
  </si>
  <si>
    <t>SGP  Deporte</t>
  </si>
  <si>
    <t>GUSTAVO ADOLFO BOSTO FORERO</t>
  </si>
  <si>
    <t>direccion@imdervillavicencio.gov.co/  3135582508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</si>
</sst>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\ #,##0.00;[Red]\-&quot;$&quot;\ #,##0.00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\ _€_-;_-@_-"/>
    <numFmt numFmtId="166" formatCode="_-* #,##0.0\ _€_-;\-* #,##0.0\ _€_-;_-* &quot;-&quot;\ _€_-;_-@_-"/>
  </numFmts>
  <fonts count="3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10"/>
      <color theme="0" tint="-0.249977111117893"/>
      <name val="Arial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sz val="9"/>
      <color theme="1"/>
      <name val="Calibri"/>
      <family val="2"/>
      <scheme val="minor"/>
    </font>
    <font>
      <sz val="9"/>
      <color indexed="8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sz val="9"/>
      <color rgb="FFFF0000"/>
      <name val="Tahoma"/>
      <family val="2"/>
    </font>
    <font>
      <sz val="8"/>
      <color rgb="FFFF0000"/>
      <name val="Tahoma"/>
      <family val="2"/>
    </font>
    <font>
      <sz val="9"/>
      <color rgb="FF000000"/>
      <name val="Tahoma"/>
      <family val="2"/>
    </font>
    <font>
      <sz val="9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</cellStyleXfs>
  <cellXfs count="109">
    <xf numFmtId="0" fontId="0" fillId="0" borderId="0" xfId="0"/>
    <xf numFmtId="0" fontId="4" fillId="0" borderId="1" xfId="0" applyFont="1" applyFill="1" applyBorder="1" applyAlignment="1">
      <alignment horizontal="justify" vertical="center" wrapText="1"/>
    </xf>
    <xf numFmtId="2" fontId="5" fillId="0" borderId="1" xfId="3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4" fontId="4" fillId="0" borderId="1" xfId="2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4" fillId="2" borderId="1" xfId="0" applyFont="1" applyFill="1" applyBorder="1" applyAlignment="1">
      <alignment horizontal="center" vertical="center" textRotation="90" wrapText="1"/>
    </xf>
    <xf numFmtId="43" fontId="16" fillId="9" borderId="1" xfId="2" applyFont="1" applyFill="1" applyBorder="1" applyAlignment="1">
      <alignment horizontal="center" vertical="center" wrapText="1"/>
    </xf>
    <xf numFmtId="43" fontId="16" fillId="3" borderId="1" xfId="2" applyFont="1" applyFill="1" applyBorder="1" applyAlignment="1">
      <alignment horizontal="center" vertical="center" wrapText="1"/>
    </xf>
    <xf numFmtId="43" fontId="16" fillId="10" borderId="1" xfId="2" applyFont="1" applyFill="1" applyBorder="1" applyAlignment="1">
      <alignment horizontal="center" vertical="center" wrapText="1"/>
    </xf>
    <xf numFmtId="43" fontId="16" fillId="6" borderId="1" xfId="2" applyFont="1" applyFill="1" applyBorder="1" applyAlignment="1">
      <alignment horizontal="center" vertical="center" wrapText="1"/>
    </xf>
    <xf numFmtId="43" fontId="16" fillId="4" borderId="1" xfId="2" applyFont="1" applyFill="1" applyBorder="1" applyAlignment="1">
      <alignment horizontal="center" vertical="center" wrapText="1"/>
    </xf>
    <xf numFmtId="43" fontId="15" fillId="3" borderId="0" xfId="2" applyFont="1" applyFill="1" applyBorder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164" fontId="6" fillId="0" borderId="1" xfId="4" applyFont="1" applyFill="1" applyBorder="1" applyAlignment="1">
      <alignment horizontal="center" vertical="center" wrapText="1"/>
    </xf>
    <xf numFmtId="164" fontId="16" fillId="0" borderId="1" xfId="4" applyFont="1" applyFill="1" applyBorder="1" applyAlignment="1">
      <alignment horizontal="center" vertical="center" wrapText="1"/>
    </xf>
    <xf numFmtId="164" fontId="18" fillId="0" borderId="1" xfId="4" applyFont="1" applyFill="1" applyBorder="1" applyAlignment="1">
      <alignment horizontal="center" vertical="center" wrapText="1"/>
    </xf>
    <xf numFmtId="164" fontId="6" fillId="0" borderId="1" xfId="4" applyFont="1" applyBorder="1" applyAlignment="1">
      <alignment horizontal="center" vertical="center" wrapText="1"/>
    </xf>
    <xf numFmtId="164" fontId="18" fillId="0" borderId="1" xfId="4" applyFont="1" applyFill="1" applyBorder="1" applyAlignment="1">
      <alignment horizontal="center" vertical="center" textRotation="90" wrapText="1"/>
    </xf>
    <xf numFmtId="0" fontId="14" fillId="7" borderId="1" xfId="0" applyFont="1" applyFill="1" applyBorder="1" applyAlignment="1">
      <alignment vertical="center" wrapText="1"/>
    </xf>
    <xf numFmtId="0" fontId="20" fillId="0" borderId="0" xfId="0" applyFont="1"/>
    <xf numFmtId="0" fontId="14" fillId="7" borderId="1" xfId="0" applyFont="1" applyFill="1" applyBorder="1" applyAlignment="1">
      <alignment vertical="center"/>
    </xf>
    <xf numFmtId="164" fontId="7" fillId="0" borderId="1" xfId="4" applyFont="1" applyBorder="1" applyAlignment="1">
      <alignment horizontal="center" vertical="center" wrapText="1"/>
    </xf>
    <xf numFmtId="164" fontId="7" fillId="0" borderId="1" xfId="4" applyFont="1" applyFill="1" applyBorder="1" applyAlignment="1">
      <alignment horizontal="center" vertical="center" wrapText="1"/>
    </xf>
    <xf numFmtId="164" fontId="7" fillId="0" borderId="1" xfId="4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1" fillId="0" borderId="1" xfId="0" applyFont="1" applyBorder="1"/>
    <xf numFmtId="43" fontId="0" fillId="0" borderId="1" xfId="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top" wrapText="1"/>
    </xf>
    <xf numFmtId="0" fontId="20" fillId="0" borderId="0" xfId="0" applyFont="1" applyBorder="1"/>
    <xf numFmtId="0" fontId="20" fillId="0" borderId="0" xfId="0" applyFont="1" applyBorder="1" applyAlignment="1"/>
    <xf numFmtId="0" fontId="0" fillId="0" borderId="0" xfId="0" applyBorder="1"/>
    <xf numFmtId="164" fontId="7" fillId="0" borderId="1" xfId="4" applyFont="1" applyFill="1" applyBorder="1" applyAlignment="1">
      <alignment horizontal="justify" vertical="center" wrapText="1"/>
    </xf>
    <xf numFmtId="165" fontId="18" fillId="0" borderId="1" xfId="4" applyNumberFormat="1" applyFont="1" applyFill="1" applyBorder="1" applyAlignment="1">
      <alignment horizontal="center" vertical="center" wrapText="1"/>
    </xf>
    <xf numFmtId="165" fontId="6" fillId="0" borderId="1" xfId="4" applyNumberFormat="1" applyFont="1" applyFill="1" applyBorder="1" applyAlignment="1">
      <alignment horizontal="center" vertical="center" wrapText="1"/>
    </xf>
    <xf numFmtId="165" fontId="16" fillId="0" borderId="1" xfId="4" applyNumberFormat="1" applyFont="1" applyFill="1" applyBorder="1" applyAlignment="1">
      <alignment horizontal="center" vertical="center" wrapText="1"/>
    </xf>
    <xf numFmtId="164" fontId="6" fillId="6" borderId="1" xfId="4" applyFont="1" applyFill="1" applyBorder="1" applyAlignment="1">
      <alignment horizontal="center" vertical="center" wrapText="1"/>
    </xf>
    <xf numFmtId="8" fontId="6" fillId="6" borderId="1" xfId="2" applyNumberFormat="1" applyFont="1" applyFill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center" vertical="center" wrapText="1"/>
    </xf>
    <xf numFmtId="43" fontId="0" fillId="0" borderId="1" xfId="2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5" fontId="6" fillId="6" borderId="1" xfId="4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top" wrapText="1"/>
    </xf>
    <xf numFmtId="43" fontId="16" fillId="3" borderId="1" xfId="2" applyFont="1" applyFill="1" applyBorder="1" applyAlignment="1">
      <alignment horizontal="center" vertical="center" wrapText="1"/>
    </xf>
    <xf numFmtId="164" fontId="31" fillId="0" borderId="1" xfId="4" applyFont="1" applyFill="1" applyBorder="1" applyAlignment="1">
      <alignment horizontal="center" vertical="center" wrapText="1"/>
    </xf>
    <xf numFmtId="164" fontId="32" fillId="0" borderId="1" xfId="4" applyFont="1" applyFill="1" applyBorder="1" applyAlignment="1">
      <alignment horizontal="center" vertical="center" wrapText="1"/>
    </xf>
    <xf numFmtId="166" fontId="6" fillId="6" borderId="1" xfId="4" applyNumberFormat="1" applyFont="1" applyFill="1" applyBorder="1" applyAlignment="1">
      <alignment horizontal="center" vertical="center" wrapText="1"/>
    </xf>
    <xf numFmtId="164" fontId="0" fillId="0" borderId="1" xfId="4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3" fontId="0" fillId="0" borderId="0" xfId="0" applyNumberFormat="1"/>
    <xf numFmtId="164" fontId="6" fillId="0" borderId="4" xfId="4" applyFont="1" applyFill="1" applyBorder="1" applyAlignment="1">
      <alignment horizontal="center" vertical="center" wrapText="1"/>
    </xf>
    <xf numFmtId="164" fontId="25" fillId="0" borderId="1" xfId="4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4" fillId="0" borderId="1" xfId="6" applyFill="1" applyBorder="1" applyAlignment="1">
      <alignment horizontal="center" vertical="center" wrapText="1"/>
    </xf>
    <xf numFmtId="0" fontId="26" fillId="0" borderId="1" xfId="6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14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4" fillId="6" borderId="1" xfId="6" applyFill="1" applyBorder="1" applyAlignment="1">
      <alignment horizontal="center" vertical="center" wrapText="1"/>
    </xf>
    <xf numFmtId="0" fontId="24" fillId="6" borderId="1" xfId="6" applyFill="1" applyBorder="1" applyAlignment="1">
      <alignment horizontal="center" vertical="center"/>
    </xf>
    <xf numFmtId="0" fontId="26" fillId="6" borderId="1" xfId="6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 vertical="center" wrapText="1"/>
    </xf>
    <xf numFmtId="43" fontId="25" fillId="8" borderId="1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3" fontId="16" fillId="3" borderId="1" xfId="2" applyFont="1" applyFill="1" applyBorder="1" applyAlignment="1">
      <alignment horizontal="center" vertical="center" wrapText="1"/>
    </xf>
    <xf numFmtId="43" fontId="15" fillId="4" borderId="1" xfId="2" applyFont="1" applyFill="1" applyBorder="1" applyAlignment="1">
      <alignment horizontal="center" vertical="center"/>
    </xf>
    <xf numFmtId="43" fontId="25" fillId="3" borderId="1" xfId="2" applyFont="1" applyFill="1" applyBorder="1" applyAlignment="1">
      <alignment horizontal="center" vertical="center" wrapText="1"/>
    </xf>
    <xf numFmtId="43" fontId="25" fillId="4" borderId="1" xfId="2" applyFont="1" applyFill="1" applyBorder="1" applyAlignment="1">
      <alignment horizontal="center" vertical="center" wrapText="1"/>
    </xf>
    <xf numFmtId="43" fontId="25" fillId="6" borderId="1" xfId="2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4" fillId="0" borderId="1" xfId="6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30" fillId="6" borderId="1" xfId="0" applyFont="1" applyFill="1" applyBorder="1" applyAlignment="1">
      <alignment horizontal="center"/>
    </xf>
  </cellXfs>
  <cellStyles count="7">
    <cellStyle name="Hipervínculo" xfId="6" builtinId="8"/>
    <cellStyle name="Millares" xfId="2" builtinId="3"/>
    <cellStyle name="Millares [0]" xfId="4" builtinId="6"/>
    <cellStyle name="Normal" xfId="0" builtinId="0"/>
    <cellStyle name="Normal 2" xfId="1"/>
    <cellStyle name="Normal 2 2" xfId="5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@imdervillavicencio.gov.co/%20%203212787156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subdireccionfinanciera@imdervillavicencio.gov.co3144425031" TargetMode="External"/><Relationship Id="rId1" Type="http://schemas.openxmlformats.org/officeDocument/2006/relationships/hyperlink" Target="mailto:Luzyennyedc@hotmail.com3213580733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@imdervillavicencio.gov.co/%20%203135582508" TargetMode="External"/><Relationship Id="rId2" Type="http://schemas.openxmlformats.org/officeDocument/2006/relationships/hyperlink" Target="mailto:subdireccionfinanciera@imdervillavicencio.gov.co3144425031" TargetMode="External"/><Relationship Id="rId1" Type="http://schemas.openxmlformats.org/officeDocument/2006/relationships/hyperlink" Target="mailto:Luzyennyedc@hotmail.com3213580733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4"/>
  <sheetViews>
    <sheetView view="pageBreakPreview" zoomScaleNormal="20" zoomScaleSheetLayoutView="100" zoomScalePageLayoutView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2" sqref="C1:C1048576"/>
    </sheetView>
  </sheetViews>
  <sheetFormatPr baseColWidth="10" defaultRowHeight="15" x14ac:dyDescent="0.25"/>
  <cols>
    <col min="1" max="1" width="7" style="31" customWidth="1"/>
    <col min="2" max="2" width="30" style="18" customWidth="1"/>
    <col min="3" max="3" width="25.28515625" style="18" customWidth="1"/>
    <col min="4" max="4" width="9.5703125" customWidth="1"/>
    <col min="5" max="5" width="13.85546875" customWidth="1"/>
    <col min="6" max="6" width="11" customWidth="1"/>
    <col min="7" max="7" width="10.5703125" customWidth="1"/>
    <col min="8" max="8" width="10" customWidth="1"/>
    <col min="9" max="9" width="18.85546875" customWidth="1"/>
    <col min="10" max="11" width="13.5703125" customWidth="1"/>
    <col min="12" max="12" width="18.5703125" customWidth="1"/>
    <col min="13" max="13" width="15.7109375" customWidth="1"/>
    <col min="14" max="14" width="18.140625" customWidth="1"/>
    <col min="15" max="17" width="17.140625" customWidth="1"/>
    <col min="18" max="18" width="16.140625" customWidth="1"/>
    <col min="19" max="19" width="13.42578125" customWidth="1"/>
    <col min="20" max="20" width="15.7109375" customWidth="1"/>
    <col min="21" max="21" width="18.140625" customWidth="1"/>
    <col min="22" max="23" width="15.28515625" customWidth="1"/>
    <col min="24" max="24" width="20.85546875" customWidth="1"/>
    <col min="25" max="25" width="19.28515625" customWidth="1"/>
    <col min="26" max="26" width="44.28515625" customWidth="1"/>
    <col min="27" max="27" width="14.42578125" customWidth="1"/>
    <col min="28" max="28" width="11.140625" customWidth="1"/>
    <col min="29" max="29" width="15.140625" customWidth="1"/>
    <col min="30" max="30" width="52" style="30" customWidth="1"/>
    <col min="34" max="34" width="16.140625" customWidth="1"/>
  </cols>
  <sheetData>
    <row r="1" spans="1:36" x14ac:dyDescent="0.25">
      <c r="A1" s="93" t="s">
        <v>16</v>
      </c>
      <c r="B1" s="93"/>
      <c r="C1" s="93"/>
      <c r="D1" s="93"/>
      <c r="E1" s="93"/>
      <c r="F1" s="93"/>
      <c r="G1" s="93"/>
      <c r="H1" s="93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36" s="22" customFormat="1" ht="17.25" customHeight="1" x14ac:dyDescent="0.2">
      <c r="A2" s="97" t="s">
        <v>15</v>
      </c>
      <c r="B2" s="97" t="s">
        <v>0</v>
      </c>
      <c r="C2" s="97" t="s">
        <v>17</v>
      </c>
      <c r="D2" s="97" t="s">
        <v>1</v>
      </c>
      <c r="E2" s="97" t="s">
        <v>2</v>
      </c>
      <c r="F2" s="95" t="s">
        <v>69</v>
      </c>
      <c r="G2" s="95"/>
      <c r="H2" s="95"/>
      <c r="I2" s="99" t="s">
        <v>70</v>
      </c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 t="s">
        <v>71</v>
      </c>
      <c r="Y2" s="100"/>
      <c r="Z2" s="100"/>
      <c r="AA2" s="98" t="s">
        <v>67</v>
      </c>
      <c r="AB2" s="98" t="s">
        <v>52</v>
      </c>
      <c r="AC2" s="98" t="s">
        <v>73</v>
      </c>
      <c r="AD2" s="98" t="s">
        <v>72</v>
      </c>
      <c r="AE2" s="29"/>
      <c r="AF2" s="29"/>
      <c r="AG2" s="29"/>
      <c r="AH2" s="29"/>
      <c r="AI2" s="29"/>
      <c r="AJ2" s="29"/>
    </row>
    <row r="3" spans="1:36" s="22" customFormat="1" ht="39" customHeight="1" x14ac:dyDescent="0.2">
      <c r="A3" s="97"/>
      <c r="B3" s="97"/>
      <c r="C3" s="97"/>
      <c r="D3" s="97"/>
      <c r="E3" s="97"/>
      <c r="F3" s="95"/>
      <c r="G3" s="95"/>
      <c r="H3" s="95"/>
      <c r="I3" s="96" t="s">
        <v>58</v>
      </c>
      <c r="J3" s="96"/>
      <c r="K3" s="96"/>
      <c r="L3" s="96"/>
      <c r="M3" s="96"/>
      <c r="N3" s="96"/>
      <c r="O3" s="101" t="s">
        <v>74</v>
      </c>
      <c r="P3" s="101"/>
      <c r="Q3" s="101"/>
      <c r="R3" s="102" t="s">
        <v>65</v>
      </c>
      <c r="S3" s="102"/>
      <c r="T3" s="102"/>
      <c r="U3" s="101" t="s">
        <v>66</v>
      </c>
      <c r="V3" s="101"/>
      <c r="W3" s="101"/>
      <c r="X3" s="100"/>
      <c r="Y3" s="100"/>
      <c r="Z3" s="100"/>
      <c r="AA3" s="98"/>
      <c r="AB3" s="98"/>
      <c r="AC3" s="98"/>
      <c r="AD3" s="98"/>
    </row>
    <row r="4" spans="1:36" s="22" customFormat="1" ht="97.5" customHeight="1" x14ac:dyDescent="0.2">
      <c r="A4" s="97"/>
      <c r="B4" s="97"/>
      <c r="C4" s="97"/>
      <c r="D4" s="97"/>
      <c r="E4" s="97"/>
      <c r="F4" s="23" t="s">
        <v>78</v>
      </c>
      <c r="G4" s="23" t="s">
        <v>14</v>
      </c>
      <c r="H4" s="23" t="s">
        <v>13</v>
      </c>
      <c r="I4" s="24" t="s">
        <v>57</v>
      </c>
      <c r="J4" s="24" t="s">
        <v>56</v>
      </c>
      <c r="K4" s="24" t="s">
        <v>55</v>
      </c>
      <c r="L4" s="26" t="s">
        <v>59</v>
      </c>
      <c r="M4" s="26" t="s">
        <v>60</v>
      </c>
      <c r="N4" s="26" t="s">
        <v>61</v>
      </c>
      <c r="O4" s="28" t="s">
        <v>62</v>
      </c>
      <c r="P4" s="28" t="s">
        <v>63</v>
      </c>
      <c r="Q4" s="28" t="s">
        <v>64</v>
      </c>
      <c r="R4" s="27" t="s">
        <v>62</v>
      </c>
      <c r="S4" s="27" t="s">
        <v>63</v>
      </c>
      <c r="T4" s="27" t="s">
        <v>64</v>
      </c>
      <c r="U4" s="25" t="s">
        <v>62</v>
      </c>
      <c r="V4" s="25" t="s">
        <v>63</v>
      </c>
      <c r="W4" s="25" t="s">
        <v>64</v>
      </c>
      <c r="X4" s="25" t="s">
        <v>53</v>
      </c>
      <c r="Y4" s="25" t="s">
        <v>68</v>
      </c>
      <c r="Z4" s="25" t="s">
        <v>54</v>
      </c>
      <c r="AA4" s="98"/>
      <c r="AB4" s="98"/>
      <c r="AC4" s="98"/>
      <c r="AD4" s="98"/>
    </row>
    <row r="5" spans="1:36" s="20" customFormat="1" ht="30.75" customHeight="1" x14ac:dyDescent="0.25">
      <c r="A5" s="17"/>
      <c r="B5" s="1" t="s">
        <v>18</v>
      </c>
      <c r="C5" s="19"/>
      <c r="D5" s="21"/>
      <c r="E5" s="21"/>
      <c r="F5" s="21"/>
      <c r="G5" s="16"/>
      <c r="H5" s="13"/>
      <c r="I5" s="32"/>
      <c r="J5" s="32"/>
      <c r="K5" s="32"/>
      <c r="L5" s="32"/>
      <c r="M5" s="32"/>
      <c r="N5" s="33"/>
      <c r="O5" s="33"/>
      <c r="P5" s="33"/>
      <c r="Q5" s="33"/>
      <c r="R5" s="34"/>
      <c r="S5" s="34"/>
      <c r="T5" s="34"/>
      <c r="U5" s="35"/>
      <c r="V5" s="35"/>
      <c r="W5" s="35"/>
      <c r="X5" s="40"/>
      <c r="Y5" s="40"/>
      <c r="Z5" s="40"/>
      <c r="AA5" s="35"/>
      <c r="AB5" s="35"/>
      <c r="AC5" s="35"/>
      <c r="AD5" s="42"/>
    </row>
    <row r="6" spans="1:36" s="20" customFormat="1" ht="11.25" customHeight="1" x14ac:dyDescent="0.25">
      <c r="A6" s="17"/>
      <c r="B6" s="2" t="s">
        <v>3</v>
      </c>
      <c r="C6" s="19"/>
      <c r="D6" s="21"/>
      <c r="E6" s="21"/>
      <c r="F6" s="21"/>
      <c r="G6" s="15"/>
      <c r="H6" s="13"/>
      <c r="I6" s="32"/>
      <c r="J6" s="32"/>
      <c r="K6" s="32"/>
      <c r="L6" s="32"/>
      <c r="M6" s="32"/>
      <c r="N6" s="33"/>
      <c r="O6" s="33"/>
      <c r="P6" s="33"/>
      <c r="Q6" s="33"/>
      <c r="R6" s="36"/>
      <c r="S6" s="36"/>
      <c r="T6" s="36"/>
      <c r="U6" s="35"/>
      <c r="V6" s="35"/>
      <c r="W6" s="35"/>
      <c r="X6" s="40"/>
      <c r="Y6" s="40"/>
      <c r="Z6" s="40"/>
      <c r="AA6" s="35"/>
      <c r="AB6" s="35"/>
      <c r="AC6" s="35"/>
      <c r="AD6" s="40"/>
    </row>
    <row r="7" spans="1:36" s="20" customFormat="1" ht="13.5" customHeight="1" x14ac:dyDescent="0.25">
      <c r="A7" s="17"/>
      <c r="B7" s="2" t="s">
        <v>4</v>
      </c>
      <c r="C7" s="19"/>
      <c r="D7" s="21"/>
      <c r="E7" s="21"/>
      <c r="F7" s="21"/>
      <c r="G7" s="15"/>
      <c r="H7" s="13"/>
      <c r="I7" s="32"/>
      <c r="J7" s="32"/>
      <c r="K7" s="32"/>
      <c r="L7" s="32"/>
      <c r="M7" s="32"/>
      <c r="N7" s="33"/>
      <c r="O7" s="33"/>
      <c r="P7" s="33"/>
      <c r="Q7" s="33"/>
      <c r="R7" s="36"/>
      <c r="S7" s="36"/>
      <c r="T7" s="36"/>
      <c r="U7" s="35"/>
      <c r="V7" s="35"/>
      <c r="W7" s="35"/>
      <c r="X7" s="40"/>
      <c r="Y7" s="40"/>
      <c r="Z7" s="40"/>
      <c r="AA7" s="35"/>
      <c r="AB7" s="35"/>
      <c r="AC7" s="35"/>
      <c r="AD7" s="40"/>
    </row>
    <row r="8" spans="1:36" s="20" customFormat="1" ht="27.75" customHeight="1" x14ac:dyDescent="0.25">
      <c r="A8" s="17"/>
      <c r="B8" s="1" t="s">
        <v>19</v>
      </c>
      <c r="C8" s="7"/>
      <c r="D8" s="8"/>
      <c r="E8" s="8"/>
      <c r="F8" s="8"/>
      <c r="G8" s="16"/>
      <c r="H8" s="13"/>
      <c r="I8" s="32">
        <f>SUM(I15:I27)</f>
        <v>68028081.400000006</v>
      </c>
      <c r="J8" s="32">
        <f t="shared" ref="J8:AC8" si="0">SUM(J15:J27)</f>
        <v>0</v>
      </c>
      <c r="K8" s="32">
        <f t="shared" si="0"/>
        <v>0</v>
      </c>
      <c r="L8" s="32">
        <f t="shared" si="0"/>
        <v>1872606107</v>
      </c>
      <c r="M8" s="32">
        <f t="shared" si="0"/>
        <v>0</v>
      </c>
      <c r="N8" s="32">
        <f t="shared" si="0"/>
        <v>0</v>
      </c>
      <c r="O8" s="32">
        <f t="shared" si="0"/>
        <v>1452011248</v>
      </c>
      <c r="P8" s="32">
        <f t="shared" si="0"/>
        <v>0</v>
      </c>
      <c r="Q8" s="32">
        <f t="shared" si="0"/>
        <v>0</v>
      </c>
      <c r="R8" s="32">
        <f t="shared" si="0"/>
        <v>1389148802.1600001</v>
      </c>
      <c r="S8" s="32">
        <f t="shared" si="0"/>
        <v>0</v>
      </c>
      <c r="T8" s="32">
        <f t="shared" si="0"/>
        <v>0</v>
      </c>
      <c r="U8" s="32">
        <f t="shared" si="0"/>
        <v>4620031995.8999996</v>
      </c>
      <c r="V8" s="32">
        <f t="shared" si="0"/>
        <v>0</v>
      </c>
      <c r="W8" s="32">
        <f t="shared" si="0"/>
        <v>0</v>
      </c>
      <c r="X8" s="41"/>
      <c r="Y8" s="41"/>
      <c r="Z8" s="41"/>
      <c r="AA8" s="32">
        <f t="shared" si="0"/>
        <v>0</v>
      </c>
      <c r="AB8" s="32"/>
      <c r="AC8" s="32">
        <f t="shared" si="0"/>
        <v>0</v>
      </c>
      <c r="AD8" s="42"/>
    </row>
    <row r="9" spans="1:36" s="20" customFormat="1" ht="39.75" customHeight="1" x14ac:dyDescent="0.25">
      <c r="A9" s="17"/>
      <c r="B9" s="4" t="s">
        <v>20</v>
      </c>
      <c r="C9" s="9"/>
      <c r="D9" s="11">
        <v>0.1</v>
      </c>
      <c r="E9" s="11">
        <v>0.2</v>
      </c>
      <c r="F9" s="3">
        <v>10</v>
      </c>
      <c r="G9" s="44"/>
      <c r="H9" s="13">
        <f t="shared" ref="H9:H27" si="1">+G9*100/F9</f>
        <v>0</v>
      </c>
      <c r="I9" s="32"/>
      <c r="J9" s="32"/>
      <c r="K9" s="32"/>
      <c r="L9" s="32"/>
      <c r="M9" s="32"/>
      <c r="N9" s="33"/>
      <c r="O9" s="33"/>
      <c r="P9" s="33"/>
      <c r="Q9" s="33"/>
      <c r="R9" s="34"/>
      <c r="S9" s="34"/>
      <c r="T9" s="34"/>
      <c r="U9" s="35"/>
      <c r="V9" s="35"/>
      <c r="W9" s="35"/>
      <c r="X9" s="40"/>
      <c r="Y9" s="40"/>
      <c r="Z9" s="40"/>
      <c r="AA9" s="35"/>
      <c r="AB9" s="35"/>
      <c r="AC9" s="35"/>
      <c r="AD9" s="42"/>
    </row>
    <row r="10" spans="1:36" s="20" customFormat="1" ht="42" customHeight="1" x14ac:dyDescent="0.25">
      <c r="A10" s="17"/>
      <c r="B10" s="4" t="s">
        <v>21</v>
      </c>
      <c r="C10" s="9"/>
      <c r="D10" s="11">
        <v>0.6</v>
      </c>
      <c r="E10" s="11">
        <v>0.8</v>
      </c>
      <c r="F10" s="3">
        <v>60</v>
      </c>
      <c r="G10" s="44"/>
      <c r="H10" s="13">
        <f t="shared" si="1"/>
        <v>0</v>
      </c>
      <c r="I10" s="32"/>
      <c r="J10" s="32"/>
      <c r="K10" s="32"/>
      <c r="L10" s="32"/>
      <c r="M10" s="32"/>
      <c r="N10" s="33"/>
      <c r="O10" s="33"/>
      <c r="P10" s="33"/>
      <c r="Q10" s="33"/>
      <c r="R10" s="34"/>
      <c r="S10" s="34"/>
      <c r="T10" s="34"/>
      <c r="U10" s="35"/>
      <c r="V10" s="35"/>
      <c r="W10" s="35"/>
      <c r="X10" s="40"/>
      <c r="Y10" s="40"/>
      <c r="Z10" s="40"/>
      <c r="AA10" s="35"/>
      <c r="AB10" s="35"/>
      <c r="AC10" s="35"/>
      <c r="AD10" s="42"/>
    </row>
    <row r="11" spans="1:36" s="20" customFormat="1" ht="66.75" customHeight="1" x14ac:dyDescent="0.25">
      <c r="A11" s="17"/>
      <c r="B11" s="4" t="s">
        <v>22</v>
      </c>
      <c r="C11" s="9"/>
      <c r="D11" s="11">
        <v>0.3</v>
      </c>
      <c r="E11" s="11">
        <v>0.4</v>
      </c>
      <c r="F11" s="3">
        <v>30</v>
      </c>
      <c r="G11" s="44"/>
      <c r="H11" s="13">
        <f t="shared" si="1"/>
        <v>0</v>
      </c>
      <c r="I11" s="32"/>
      <c r="J11" s="32"/>
      <c r="K11" s="32"/>
      <c r="L11" s="32"/>
      <c r="M11" s="32"/>
      <c r="N11" s="33"/>
      <c r="O11" s="33"/>
      <c r="P11" s="33"/>
      <c r="Q11" s="33"/>
      <c r="R11" s="34"/>
      <c r="S11" s="34"/>
      <c r="T11" s="34"/>
      <c r="U11" s="35"/>
      <c r="V11" s="35"/>
      <c r="W11" s="35"/>
      <c r="X11" s="40"/>
      <c r="Y11" s="40"/>
      <c r="Z11" s="40"/>
      <c r="AA11" s="35"/>
      <c r="AB11" s="35"/>
      <c r="AC11" s="35"/>
      <c r="AD11" s="42"/>
    </row>
    <row r="12" spans="1:36" s="20" customFormat="1" ht="56.25" customHeight="1" x14ac:dyDescent="0.25">
      <c r="A12" s="17"/>
      <c r="B12" s="4" t="s">
        <v>23</v>
      </c>
      <c r="C12" s="9"/>
      <c r="D12" s="11">
        <v>0.1</v>
      </c>
      <c r="E12" s="11">
        <v>0.2</v>
      </c>
      <c r="F12" s="3">
        <v>10</v>
      </c>
      <c r="G12" s="44"/>
      <c r="H12" s="13">
        <f t="shared" si="1"/>
        <v>0</v>
      </c>
      <c r="I12" s="32"/>
      <c r="J12" s="32"/>
      <c r="K12" s="32"/>
      <c r="L12" s="32"/>
      <c r="M12" s="32"/>
      <c r="N12" s="33"/>
      <c r="O12" s="33"/>
      <c r="P12" s="33"/>
      <c r="Q12" s="33"/>
      <c r="R12" s="34"/>
      <c r="S12" s="34"/>
      <c r="T12" s="34"/>
      <c r="U12" s="35"/>
      <c r="V12" s="35"/>
      <c r="W12" s="35"/>
      <c r="X12" s="40"/>
      <c r="Y12" s="40"/>
      <c r="Z12" s="40"/>
      <c r="AA12" s="35"/>
      <c r="AB12" s="35"/>
      <c r="AC12" s="35"/>
      <c r="AD12" s="42"/>
    </row>
    <row r="13" spans="1:36" s="20" customFormat="1" ht="39.75" customHeight="1" x14ac:dyDescent="0.2">
      <c r="A13" s="17"/>
      <c r="B13" s="4" t="s">
        <v>24</v>
      </c>
      <c r="C13" s="9"/>
      <c r="D13" s="10">
        <v>0.60799999999999998</v>
      </c>
      <c r="E13" s="11">
        <v>0.7</v>
      </c>
      <c r="F13" s="3">
        <v>60.8</v>
      </c>
      <c r="G13" s="45"/>
      <c r="H13" s="13">
        <f t="shared" si="1"/>
        <v>0</v>
      </c>
      <c r="I13" s="32"/>
      <c r="J13" s="32"/>
      <c r="K13" s="32"/>
      <c r="L13" s="32"/>
      <c r="M13" s="32"/>
      <c r="N13" s="33"/>
      <c r="O13" s="33"/>
      <c r="P13" s="33"/>
      <c r="Q13" s="33"/>
      <c r="R13" s="34"/>
      <c r="S13" s="34"/>
      <c r="T13" s="34"/>
      <c r="U13" s="35"/>
      <c r="V13" s="35"/>
      <c r="W13" s="35"/>
      <c r="X13" s="40"/>
      <c r="Y13" s="40"/>
      <c r="Z13" s="40"/>
      <c r="AA13" s="35"/>
      <c r="AB13" s="35"/>
      <c r="AC13" s="35"/>
      <c r="AD13" s="42"/>
    </row>
    <row r="14" spans="1:36" s="20" customFormat="1" ht="13.5" customHeight="1" x14ac:dyDescent="0.2">
      <c r="A14" s="17"/>
      <c r="B14" s="2" t="s">
        <v>5</v>
      </c>
      <c r="C14" s="9"/>
      <c r="D14" s="10"/>
      <c r="E14" s="11"/>
      <c r="F14" s="12"/>
      <c r="G14" s="46"/>
      <c r="H14" s="13"/>
      <c r="I14" s="32"/>
      <c r="J14" s="32"/>
      <c r="K14" s="32"/>
      <c r="L14" s="32"/>
      <c r="M14" s="32"/>
      <c r="N14" s="33"/>
      <c r="O14" s="33"/>
      <c r="P14" s="33"/>
      <c r="Q14" s="33"/>
      <c r="R14" s="36"/>
      <c r="S14" s="36"/>
      <c r="T14" s="36"/>
      <c r="U14" s="35"/>
      <c r="V14" s="35"/>
      <c r="W14" s="35"/>
      <c r="X14" s="40"/>
      <c r="Y14" s="40"/>
      <c r="Z14" s="40"/>
      <c r="AA14" s="35"/>
      <c r="AB14" s="35"/>
      <c r="AC14" s="35"/>
      <c r="AD14" s="40"/>
    </row>
    <row r="15" spans="1:36" s="20" customFormat="1" ht="54" customHeight="1" x14ac:dyDescent="0.25">
      <c r="A15" s="17">
        <v>221</v>
      </c>
      <c r="B15" s="4" t="s">
        <v>25</v>
      </c>
      <c r="C15" s="5" t="s">
        <v>26</v>
      </c>
      <c r="D15" s="14">
        <v>377112</v>
      </c>
      <c r="E15" s="14">
        <v>420000</v>
      </c>
      <c r="F15" s="3">
        <v>10000</v>
      </c>
      <c r="G15" s="43">
        <v>0</v>
      </c>
      <c r="H15" s="13">
        <f t="shared" si="1"/>
        <v>0</v>
      </c>
      <c r="I15" s="58">
        <v>0</v>
      </c>
      <c r="J15" s="32">
        <v>0</v>
      </c>
      <c r="K15" s="32">
        <v>0</v>
      </c>
      <c r="L15" s="32">
        <v>604708322</v>
      </c>
      <c r="M15" s="32">
        <v>0</v>
      </c>
      <c r="N15" s="33">
        <v>0</v>
      </c>
      <c r="O15" s="33">
        <v>264611248</v>
      </c>
      <c r="P15" s="33">
        <v>0</v>
      </c>
      <c r="Q15" s="33">
        <v>0</v>
      </c>
      <c r="R15" s="34"/>
      <c r="S15" s="34"/>
      <c r="T15" s="34"/>
      <c r="U15" s="32"/>
      <c r="V15" s="32"/>
      <c r="W15" s="32">
        <v>0</v>
      </c>
      <c r="X15" s="5" t="s">
        <v>82</v>
      </c>
      <c r="Y15" s="5" t="s">
        <v>83</v>
      </c>
      <c r="Z15" s="5" t="s">
        <v>84</v>
      </c>
      <c r="AA15" s="32"/>
      <c r="AB15" s="32"/>
      <c r="AC15" s="32"/>
      <c r="AD15" s="54"/>
    </row>
    <row r="16" spans="1:36" s="20" customFormat="1" ht="57.75" customHeight="1" x14ac:dyDescent="0.25">
      <c r="A16" s="17">
        <v>222</v>
      </c>
      <c r="B16" s="4" t="s">
        <v>27</v>
      </c>
      <c r="C16" s="5" t="s">
        <v>28</v>
      </c>
      <c r="D16" s="6">
        <v>4</v>
      </c>
      <c r="E16" s="6">
        <v>16</v>
      </c>
      <c r="F16" s="3">
        <v>3</v>
      </c>
      <c r="G16" s="43">
        <v>0</v>
      </c>
      <c r="H16" s="13">
        <f t="shared" si="1"/>
        <v>0</v>
      </c>
      <c r="I16" s="59">
        <v>68028081.400000006</v>
      </c>
      <c r="J16" s="32">
        <v>0</v>
      </c>
      <c r="K16" s="32">
        <v>0</v>
      </c>
      <c r="L16" s="56">
        <v>78231385</v>
      </c>
      <c r="M16" s="32">
        <v>0</v>
      </c>
      <c r="N16" s="33">
        <v>0</v>
      </c>
      <c r="O16" s="33">
        <v>0</v>
      </c>
      <c r="P16" s="33">
        <v>0</v>
      </c>
      <c r="Q16" s="33">
        <v>0</v>
      </c>
      <c r="R16" s="57">
        <v>256776420.49000001</v>
      </c>
      <c r="S16" s="33">
        <v>0</v>
      </c>
      <c r="T16" s="33">
        <v>0</v>
      </c>
      <c r="U16" s="32">
        <v>0</v>
      </c>
      <c r="V16" s="32">
        <v>0</v>
      </c>
      <c r="W16" s="32">
        <v>0</v>
      </c>
      <c r="X16" s="5" t="s">
        <v>82</v>
      </c>
      <c r="Y16" s="5" t="s">
        <v>83</v>
      </c>
      <c r="Z16" s="5" t="s">
        <v>84</v>
      </c>
      <c r="AA16" s="32"/>
      <c r="AB16" s="32"/>
      <c r="AC16" s="32"/>
      <c r="AD16" s="54"/>
    </row>
    <row r="17" spans="1:30" s="20" customFormat="1" ht="57" customHeight="1" x14ac:dyDescent="0.25">
      <c r="A17" s="17">
        <v>223</v>
      </c>
      <c r="B17" s="4" t="s">
        <v>29</v>
      </c>
      <c r="C17" s="5" t="s">
        <v>30</v>
      </c>
      <c r="D17" s="6">
        <v>16</v>
      </c>
      <c r="E17" s="6">
        <v>48</v>
      </c>
      <c r="F17" s="3">
        <v>14</v>
      </c>
      <c r="G17" s="43">
        <v>0</v>
      </c>
      <c r="H17" s="13">
        <f t="shared" si="1"/>
        <v>0</v>
      </c>
      <c r="I17" s="32">
        <v>0</v>
      </c>
      <c r="J17" s="32">
        <v>0</v>
      </c>
      <c r="K17" s="32">
        <v>0</v>
      </c>
      <c r="L17" s="56">
        <v>248097600</v>
      </c>
      <c r="M17" s="32">
        <v>0</v>
      </c>
      <c r="N17" s="32">
        <v>0</v>
      </c>
      <c r="O17" s="33">
        <v>60000000</v>
      </c>
      <c r="P17" s="33">
        <v>0</v>
      </c>
      <c r="Q17" s="33">
        <v>0</v>
      </c>
      <c r="R17" s="34">
        <v>932168800</v>
      </c>
      <c r="S17" s="34">
        <v>0</v>
      </c>
      <c r="T17" s="34">
        <v>0</v>
      </c>
      <c r="U17" s="32">
        <v>0</v>
      </c>
      <c r="V17" s="32">
        <v>0</v>
      </c>
      <c r="W17" s="32">
        <v>0</v>
      </c>
      <c r="X17" s="5" t="s">
        <v>88</v>
      </c>
      <c r="Y17" s="5" t="s">
        <v>89</v>
      </c>
      <c r="Z17" s="5" t="s">
        <v>90</v>
      </c>
      <c r="AA17" s="60">
        <v>0</v>
      </c>
      <c r="AB17" s="60">
        <v>0</v>
      </c>
      <c r="AC17" s="61">
        <v>0</v>
      </c>
      <c r="AD17" s="54"/>
    </row>
    <row r="18" spans="1:30" s="20" customFormat="1" ht="42" customHeight="1" x14ac:dyDescent="0.25">
      <c r="A18" s="17">
        <v>224</v>
      </c>
      <c r="B18" s="4" t="s">
        <v>31</v>
      </c>
      <c r="C18" s="5" t="s">
        <v>32</v>
      </c>
      <c r="D18" s="6">
        <v>0</v>
      </c>
      <c r="E18" s="6">
        <v>100</v>
      </c>
      <c r="F18" s="3">
        <v>40</v>
      </c>
      <c r="G18" s="43">
        <v>0</v>
      </c>
      <c r="H18" s="13">
        <f t="shared" si="1"/>
        <v>0</v>
      </c>
      <c r="I18" s="32">
        <v>0</v>
      </c>
      <c r="J18" s="32">
        <v>0</v>
      </c>
      <c r="K18" s="32">
        <v>0</v>
      </c>
      <c r="L18" s="56">
        <v>0</v>
      </c>
      <c r="M18" s="32">
        <v>0</v>
      </c>
      <c r="N18" s="33">
        <v>0</v>
      </c>
      <c r="O18" s="33">
        <v>80000000</v>
      </c>
      <c r="P18" s="33">
        <v>0</v>
      </c>
      <c r="Q18" s="33">
        <v>0</v>
      </c>
      <c r="R18" s="34">
        <v>0</v>
      </c>
      <c r="S18" s="34">
        <v>0</v>
      </c>
      <c r="T18" s="34">
        <v>0</v>
      </c>
      <c r="U18" s="32">
        <v>0</v>
      </c>
      <c r="V18" s="32">
        <v>0</v>
      </c>
      <c r="W18" s="32">
        <v>0</v>
      </c>
      <c r="X18" s="5" t="s">
        <v>85</v>
      </c>
      <c r="Y18" s="5" t="s">
        <v>86</v>
      </c>
      <c r="Z18" s="5" t="s">
        <v>87</v>
      </c>
      <c r="AA18" s="32">
        <v>0</v>
      </c>
      <c r="AB18" s="32">
        <v>0</v>
      </c>
      <c r="AC18" s="32">
        <v>0</v>
      </c>
      <c r="AD18" s="54"/>
    </row>
    <row r="19" spans="1:30" s="20" customFormat="1" ht="42" customHeight="1" x14ac:dyDescent="0.25">
      <c r="A19" s="17">
        <v>225</v>
      </c>
      <c r="B19" s="4" t="s">
        <v>33</v>
      </c>
      <c r="C19" s="5" t="s">
        <v>34</v>
      </c>
      <c r="D19" s="6">
        <v>45</v>
      </c>
      <c r="E19" s="6">
        <v>50</v>
      </c>
      <c r="F19" s="3">
        <v>15</v>
      </c>
      <c r="G19" s="43">
        <v>0</v>
      </c>
      <c r="H19" s="13">
        <f t="shared" si="1"/>
        <v>0</v>
      </c>
      <c r="I19" s="32">
        <v>0</v>
      </c>
      <c r="J19" s="32">
        <v>0</v>
      </c>
      <c r="K19" s="32">
        <v>0</v>
      </c>
      <c r="L19" s="56">
        <v>81568800</v>
      </c>
      <c r="M19" s="32">
        <v>0</v>
      </c>
      <c r="N19" s="33">
        <v>0</v>
      </c>
      <c r="O19" s="33">
        <v>540000000</v>
      </c>
      <c r="P19" s="33">
        <v>0</v>
      </c>
      <c r="Q19" s="33">
        <v>0</v>
      </c>
      <c r="R19" s="34">
        <v>158431200</v>
      </c>
      <c r="S19" s="34">
        <v>0</v>
      </c>
      <c r="T19" s="34">
        <v>0</v>
      </c>
      <c r="U19" s="32">
        <v>0</v>
      </c>
      <c r="V19" s="32">
        <v>0</v>
      </c>
      <c r="W19" s="32">
        <v>0</v>
      </c>
      <c r="X19" s="5" t="s">
        <v>88</v>
      </c>
      <c r="Y19" s="5" t="s">
        <v>89</v>
      </c>
      <c r="Z19" s="5" t="s">
        <v>90</v>
      </c>
      <c r="AA19" s="32">
        <v>0</v>
      </c>
      <c r="AB19" s="32">
        <v>0</v>
      </c>
      <c r="AC19" s="32">
        <v>0</v>
      </c>
      <c r="AD19" s="54"/>
    </row>
    <row r="20" spans="1:30" s="20" customFormat="1" ht="42" customHeight="1" x14ac:dyDescent="0.25">
      <c r="A20" s="17">
        <v>226</v>
      </c>
      <c r="B20" s="4" t="s">
        <v>35</v>
      </c>
      <c r="C20" s="5" t="s">
        <v>36</v>
      </c>
      <c r="D20" s="6">
        <v>0</v>
      </c>
      <c r="E20" s="6">
        <v>4</v>
      </c>
      <c r="F20" s="3">
        <v>1</v>
      </c>
      <c r="G20" s="43">
        <v>0</v>
      </c>
      <c r="H20" s="13">
        <f t="shared" si="1"/>
        <v>0</v>
      </c>
      <c r="I20" s="32">
        <v>0</v>
      </c>
      <c r="J20" s="32">
        <v>0</v>
      </c>
      <c r="K20" s="32">
        <v>0</v>
      </c>
      <c r="L20" s="56">
        <v>0</v>
      </c>
      <c r="M20" s="32">
        <v>0</v>
      </c>
      <c r="N20" s="33">
        <v>0</v>
      </c>
      <c r="O20" s="33">
        <v>70500000</v>
      </c>
      <c r="P20" s="33">
        <v>0</v>
      </c>
      <c r="Q20" s="33">
        <v>0</v>
      </c>
      <c r="R20" s="34">
        <v>0</v>
      </c>
      <c r="S20" s="34">
        <v>0</v>
      </c>
      <c r="T20" s="34">
        <v>0</v>
      </c>
      <c r="U20" s="32">
        <v>0</v>
      </c>
      <c r="V20" s="32">
        <v>0</v>
      </c>
      <c r="W20" s="32">
        <v>0</v>
      </c>
      <c r="X20" s="5" t="s">
        <v>85</v>
      </c>
      <c r="Y20" s="5" t="s">
        <v>86</v>
      </c>
      <c r="Z20" s="5" t="s">
        <v>87</v>
      </c>
      <c r="AA20" s="32">
        <v>0</v>
      </c>
      <c r="AB20" s="32">
        <v>0</v>
      </c>
      <c r="AC20" s="32">
        <v>0</v>
      </c>
      <c r="AD20" s="5"/>
    </row>
    <row r="21" spans="1:30" s="20" customFormat="1" ht="61.5" customHeight="1" x14ac:dyDescent="0.25">
      <c r="A21" s="17">
        <v>227</v>
      </c>
      <c r="B21" s="4" t="s">
        <v>37</v>
      </c>
      <c r="C21" s="5" t="s">
        <v>38</v>
      </c>
      <c r="D21" s="6">
        <v>1</v>
      </c>
      <c r="E21" s="6">
        <v>30</v>
      </c>
      <c r="F21" s="3">
        <v>8</v>
      </c>
      <c r="G21" s="43">
        <v>0</v>
      </c>
      <c r="H21" s="13">
        <f t="shared" si="1"/>
        <v>0</v>
      </c>
      <c r="I21" s="32">
        <v>0</v>
      </c>
      <c r="J21" s="32">
        <v>0</v>
      </c>
      <c r="K21" s="32">
        <v>0</v>
      </c>
      <c r="L21" s="56">
        <v>60000000</v>
      </c>
      <c r="M21" s="32">
        <v>0</v>
      </c>
      <c r="N21" s="33">
        <v>0</v>
      </c>
      <c r="O21" s="33">
        <v>0</v>
      </c>
      <c r="P21" s="33">
        <v>0</v>
      </c>
      <c r="Q21" s="33">
        <v>0</v>
      </c>
      <c r="R21" s="34">
        <v>0</v>
      </c>
      <c r="S21" s="34">
        <v>0</v>
      </c>
      <c r="T21" s="34">
        <v>0</v>
      </c>
      <c r="U21" s="32">
        <v>0</v>
      </c>
      <c r="V21" s="32">
        <v>0</v>
      </c>
      <c r="W21" s="32">
        <v>0</v>
      </c>
      <c r="X21" s="62" t="s">
        <v>88</v>
      </c>
      <c r="Y21" s="62" t="s">
        <v>89</v>
      </c>
      <c r="Z21" s="5" t="s">
        <v>90</v>
      </c>
      <c r="AA21" s="32">
        <v>0</v>
      </c>
      <c r="AB21" s="32">
        <v>0</v>
      </c>
      <c r="AC21" s="32">
        <v>0</v>
      </c>
      <c r="AD21" s="54"/>
    </row>
    <row r="22" spans="1:30" s="20" customFormat="1" ht="39" customHeight="1" x14ac:dyDescent="0.25">
      <c r="A22" s="17">
        <v>228</v>
      </c>
      <c r="B22" s="4" t="s">
        <v>39</v>
      </c>
      <c r="C22" s="5" t="s">
        <v>40</v>
      </c>
      <c r="D22" s="6">
        <v>196</v>
      </c>
      <c r="E22" s="6">
        <v>220</v>
      </c>
      <c r="F22" s="3">
        <v>45</v>
      </c>
      <c r="G22" s="43">
        <v>0</v>
      </c>
      <c r="H22" s="13">
        <f t="shared" si="1"/>
        <v>0</v>
      </c>
      <c r="I22" s="32">
        <v>0</v>
      </c>
      <c r="J22" s="32">
        <v>0</v>
      </c>
      <c r="K22" s="32">
        <v>0</v>
      </c>
      <c r="L22" s="32">
        <v>300000000</v>
      </c>
      <c r="M22" s="32">
        <v>0</v>
      </c>
      <c r="N22" s="32">
        <v>0</v>
      </c>
      <c r="O22" s="33">
        <v>97000000</v>
      </c>
      <c r="P22" s="33">
        <v>0</v>
      </c>
      <c r="Q22" s="33">
        <v>0</v>
      </c>
      <c r="R22" s="34">
        <v>0</v>
      </c>
      <c r="S22" s="34">
        <v>0</v>
      </c>
      <c r="T22" s="34">
        <v>0</v>
      </c>
      <c r="U22" s="32">
        <v>0</v>
      </c>
      <c r="V22" s="32">
        <v>0</v>
      </c>
      <c r="W22" s="32">
        <v>0</v>
      </c>
      <c r="X22" s="62" t="s">
        <v>85</v>
      </c>
      <c r="Y22" s="62" t="s">
        <v>86</v>
      </c>
      <c r="Z22" s="5" t="s">
        <v>87</v>
      </c>
      <c r="AA22" s="32">
        <v>0</v>
      </c>
      <c r="AB22" s="32">
        <v>0</v>
      </c>
      <c r="AC22" s="32">
        <v>0</v>
      </c>
      <c r="AD22" s="54"/>
    </row>
    <row r="23" spans="1:30" s="20" customFormat="1" ht="42" customHeight="1" x14ac:dyDescent="0.25">
      <c r="A23" s="17">
        <v>229</v>
      </c>
      <c r="B23" s="4" t="s">
        <v>41</v>
      </c>
      <c r="C23" s="5" t="s">
        <v>42</v>
      </c>
      <c r="D23" s="6">
        <v>1</v>
      </c>
      <c r="E23" s="6">
        <v>1</v>
      </c>
      <c r="F23" s="3">
        <v>1</v>
      </c>
      <c r="G23" s="43">
        <v>0</v>
      </c>
      <c r="H23" s="13">
        <f t="shared" si="1"/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3">
        <v>0</v>
      </c>
      <c r="O23" s="33">
        <v>148000000</v>
      </c>
      <c r="P23" s="33">
        <v>0</v>
      </c>
      <c r="Q23" s="33">
        <v>0</v>
      </c>
      <c r="R23" s="34">
        <v>0</v>
      </c>
      <c r="S23" s="34">
        <v>0</v>
      </c>
      <c r="T23" s="34">
        <v>0</v>
      </c>
      <c r="U23" s="32">
        <v>0</v>
      </c>
      <c r="V23" s="32">
        <v>0</v>
      </c>
      <c r="W23" s="32">
        <v>0</v>
      </c>
      <c r="X23" s="48" t="s">
        <v>75</v>
      </c>
      <c r="Y23" s="49" t="s">
        <v>76</v>
      </c>
      <c r="Z23" s="5" t="s">
        <v>77</v>
      </c>
      <c r="AA23" s="32">
        <v>0</v>
      </c>
      <c r="AB23" s="32">
        <v>0</v>
      </c>
      <c r="AC23" s="32">
        <v>0</v>
      </c>
      <c r="AD23" s="54"/>
    </row>
    <row r="24" spans="1:30" s="20" customFormat="1" ht="44.25" customHeight="1" x14ac:dyDescent="0.25">
      <c r="A24" s="17">
        <v>230</v>
      </c>
      <c r="B24" s="4" t="s">
        <v>43</v>
      </c>
      <c r="C24" s="5" t="s">
        <v>44</v>
      </c>
      <c r="D24" s="6">
        <v>0</v>
      </c>
      <c r="E24" s="6">
        <v>1</v>
      </c>
      <c r="F24" s="3">
        <v>1</v>
      </c>
      <c r="G24" s="43">
        <v>0</v>
      </c>
      <c r="H24" s="13">
        <f t="shared" si="1"/>
        <v>0</v>
      </c>
      <c r="I24" s="32">
        <v>0</v>
      </c>
      <c r="J24" s="32">
        <v>0</v>
      </c>
      <c r="K24" s="32">
        <v>0</v>
      </c>
      <c r="L24" s="32">
        <v>120000000</v>
      </c>
      <c r="M24" s="32">
        <v>0</v>
      </c>
      <c r="N24" s="33">
        <v>0</v>
      </c>
      <c r="O24" s="33"/>
      <c r="P24" s="33"/>
      <c r="Q24" s="33"/>
      <c r="R24" s="34"/>
      <c r="S24" s="34"/>
      <c r="T24" s="34"/>
      <c r="U24" s="32"/>
      <c r="V24" s="32"/>
      <c r="W24" s="32"/>
      <c r="X24" s="48" t="s">
        <v>79</v>
      </c>
      <c r="Y24" s="48" t="s">
        <v>80</v>
      </c>
      <c r="Z24" s="5" t="s">
        <v>81</v>
      </c>
      <c r="AA24" s="32">
        <v>0</v>
      </c>
      <c r="AB24" s="32">
        <v>0</v>
      </c>
      <c r="AC24" s="32">
        <v>0</v>
      </c>
      <c r="AD24" s="54"/>
    </row>
    <row r="25" spans="1:30" s="20" customFormat="1" ht="36" customHeight="1" x14ac:dyDescent="0.25">
      <c r="A25" s="17">
        <v>231</v>
      </c>
      <c r="B25" s="4" t="s">
        <v>45</v>
      </c>
      <c r="C25" s="5" t="s">
        <v>46</v>
      </c>
      <c r="D25" s="6">
        <v>1</v>
      </c>
      <c r="E25" s="6">
        <v>1</v>
      </c>
      <c r="F25" s="3">
        <v>1</v>
      </c>
      <c r="G25" s="43">
        <v>0</v>
      </c>
      <c r="H25" s="13">
        <f>+G25*100/F25</f>
        <v>0</v>
      </c>
      <c r="I25" s="32">
        <v>0</v>
      </c>
      <c r="J25" s="32">
        <v>0</v>
      </c>
      <c r="K25" s="32">
        <v>0</v>
      </c>
      <c r="L25" s="32">
        <v>200000000</v>
      </c>
      <c r="M25" s="32">
        <v>0</v>
      </c>
      <c r="N25" s="33">
        <v>0</v>
      </c>
      <c r="O25" s="33">
        <v>191900000</v>
      </c>
      <c r="P25" s="33">
        <v>0</v>
      </c>
      <c r="Q25" s="33">
        <v>0</v>
      </c>
      <c r="R25" s="55">
        <v>41772381.670000002</v>
      </c>
      <c r="S25" s="34">
        <v>0</v>
      </c>
      <c r="T25" s="34">
        <v>0</v>
      </c>
      <c r="U25" s="32">
        <v>0</v>
      </c>
      <c r="V25" s="32">
        <v>0</v>
      </c>
      <c r="W25" s="32">
        <v>0</v>
      </c>
      <c r="X25" s="48" t="s">
        <v>75</v>
      </c>
      <c r="Y25" s="49" t="s">
        <v>76</v>
      </c>
      <c r="Z25" s="5" t="s">
        <v>77</v>
      </c>
      <c r="AA25" s="32"/>
      <c r="AB25" s="32"/>
      <c r="AC25" s="32"/>
      <c r="AD25" s="54"/>
    </row>
    <row r="26" spans="1:30" s="20" customFormat="1" ht="172.5" customHeight="1" x14ac:dyDescent="0.25">
      <c r="A26" s="17">
        <v>232</v>
      </c>
      <c r="B26" s="4" t="s">
        <v>47</v>
      </c>
      <c r="C26" s="5" t="s">
        <v>48</v>
      </c>
      <c r="D26" s="6">
        <v>0</v>
      </c>
      <c r="E26" s="6">
        <v>5</v>
      </c>
      <c r="F26" s="3">
        <v>1</v>
      </c>
      <c r="G26" s="43">
        <v>0</v>
      </c>
      <c r="H26" s="13">
        <f t="shared" si="1"/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3">
        <v>0</v>
      </c>
      <c r="O26" s="33">
        <v>0</v>
      </c>
      <c r="P26" s="33">
        <v>0</v>
      </c>
      <c r="Q26" s="33">
        <v>0</v>
      </c>
      <c r="R26" s="34">
        <v>0</v>
      </c>
      <c r="S26" s="34">
        <v>0</v>
      </c>
      <c r="T26" s="34">
        <v>0</v>
      </c>
      <c r="U26" s="63">
        <v>4620031995.8999996</v>
      </c>
      <c r="V26" s="32">
        <v>0</v>
      </c>
      <c r="W26" s="32">
        <v>0</v>
      </c>
      <c r="X26" s="64" t="s">
        <v>103</v>
      </c>
      <c r="Y26" s="65" t="s">
        <v>104</v>
      </c>
      <c r="Z26" s="64" t="s">
        <v>105</v>
      </c>
      <c r="AA26" s="32">
        <v>0</v>
      </c>
      <c r="AB26" s="32">
        <v>0</v>
      </c>
      <c r="AC26" s="32">
        <v>0</v>
      </c>
      <c r="AD26" s="54"/>
    </row>
    <row r="27" spans="1:30" s="20" customFormat="1" ht="55.5" customHeight="1" x14ac:dyDescent="0.25">
      <c r="A27" s="17">
        <v>233</v>
      </c>
      <c r="B27" s="4" t="s">
        <v>49</v>
      </c>
      <c r="C27" s="5" t="s">
        <v>50</v>
      </c>
      <c r="D27" s="6">
        <v>64</v>
      </c>
      <c r="E27" s="6">
        <v>64</v>
      </c>
      <c r="F27" s="3">
        <v>13</v>
      </c>
      <c r="G27" s="43">
        <v>0</v>
      </c>
      <c r="H27" s="13">
        <f t="shared" si="1"/>
        <v>0</v>
      </c>
      <c r="I27" s="32">
        <v>0</v>
      </c>
      <c r="J27" s="32">
        <v>0</v>
      </c>
      <c r="K27" s="32">
        <v>0</v>
      </c>
      <c r="L27" s="47">
        <v>180000000</v>
      </c>
      <c r="M27" s="32">
        <v>0</v>
      </c>
      <c r="N27" s="33">
        <v>0</v>
      </c>
      <c r="O27" s="47">
        <v>0</v>
      </c>
      <c r="P27" s="33">
        <v>0</v>
      </c>
      <c r="Q27" s="33">
        <v>0</v>
      </c>
      <c r="R27" s="47">
        <v>0</v>
      </c>
      <c r="S27" s="34">
        <v>0</v>
      </c>
      <c r="T27" s="34">
        <v>0</v>
      </c>
      <c r="U27" s="47">
        <v>0</v>
      </c>
      <c r="V27" s="32">
        <v>0</v>
      </c>
      <c r="W27" s="32">
        <v>0</v>
      </c>
      <c r="X27" s="6" t="s">
        <v>102</v>
      </c>
      <c r="Y27" s="6" t="s">
        <v>100</v>
      </c>
      <c r="Z27" s="50" t="s">
        <v>101</v>
      </c>
      <c r="AA27" s="32"/>
      <c r="AB27" s="32"/>
      <c r="AC27" s="32"/>
      <c r="AD27" s="54"/>
    </row>
    <row r="28" spans="1:30" ht="42" customHeight="1" x14ac:dyDescent="0.25"/>
    <row r="29" spans="1:30" s="38" customFormat="1" ht="24.75" customHeight="1" x14ac:dyDescent="0.2">
      <c r="A29" s="87" t="s">
        <v>6</v>
      </c>
      <c r="B29" s="87"/>
      <c r="C29" s="37" t="s">
        <v>51</v>
      </c>
      <c r="D29" s="88"/>
      <c r="E29" s="88"/>
      <c r="F29" s="88"/>
      <c r="G29" s="88"/>
      <c r="H29" s="88"/>
      <c r="I29" s="86" t="s">
        <v>7</v>
      </c>
      <c r="J29" s="86"/>
      <c r="K29" s="79"/>
      <c r="L29" s="79"/>
      <c r="M29" s="79"/>
      <c r="N29" s="86" t="s">
        <v>8</v>
      </c>
      <c r="O29" s="86"/>
      <c r="P29" s="104"/>
      <c r="Q29" s="104"/>
      <c r="R29" s="104"/>
      <c r="S29" s="51"/>
      <c r="T29" s="52"/>
      <c r="U29" s="52"/>
      <c r="V29" s="52"/>
    </row>
    <row r="30" spans="1:30" s="38" customFormat="1" ht="18" customHeight="1" x14ac:dyDescent="0.2">
      <c r="A30" s="87"/>
      <c r="B30" s="87"/>
      <c r="C30" s="39" t="s">
        <v>9</v>
      </c>
      <c r="D30" s="89" t="s">
        <v>91</v>
      </c>
      <c r="E30" s="89"/>
      <c r="F30" s="89"/>
      <c r="G30" s="89"/>
      <c r="H30" s="89"/>
      <c r="I30" s="86" t="s">
        <v>9</v>
      </c>
      <c r="J30" s="86"/>
      <c r="K30" s="80" t="s">
        <v>93</v>
      </c>
      <c r="L30" s="80"/>
      <c r="M30" s="80"/>
      <c r="N30" s="86" t="s">
        <v>9</v>
      </c>
      <c r="O30" s="86"/>
      <c r="P30" s="105" t="s">
        <v>97</v>
      </c>
      <c r="Q30" s="105"/>
      <c r="R30" s="105"/>
      <c r="S30" s="51"/>
      <c r="T30" s="52"/>
      <c r="U30" s="52"/>
      <c r="V30" s="52"/>
    </row>
    <row r="31" spans="1:30" s="38" customFormat="1" ht="65.25" customHeight="1" x14ac:dyDescent="0.25">
      <c r="A31" s="87"/>
      <c r="B31" s="87"/>
      <c r="C31" s="39" t="s">
        <v>12</v>
      </c>
      <c r="D31" s="90" t="s">
        <v>92</v>
      </c>
      <c r="E31" s="91"/>
      <c r="F31" s="91"/>
      <c r="G31" s="91"/>
      <c r="H31" s="91"/>
      <c r="I31" s="86" t="s">
        <v>12</v>
      </c>
      <c r="J31" s="86"/>
      <c r="K31" s="81" t="s">
        <v>94</v>
      </c>
      <c r="L31" s="81"/>
      <c r="M31" s="81"/>
      <c r="N31" s="103" t="s">
        <v>12</v>
      </c>
      <c r="O31" s="103"/>
      <c r="P31" s="106" t="s">
        <v>98</v>
      </c>
      <c r="Q31" s="106"/>
      <c r="R31" s="106"/>
      <c r="S31" s="51"/>
      <c r="T31" s="52"/>
      <c r="U31" s="52"/>
      <c r="V31" s="52"/>
    </row>
    <row r="32" spans="1:30" s="38" customFormat="1" ht="30" customHeight="1" x14ac:dyDescent="0.2">
      <c r="A32" s="87"/>
      <c r="B32" s="87"/>
      <c r="C32" s="39" t="s">
        <v>10</v>
      </c>
      <c r="D32" s="92" t="s">
        <v>96</v>
      </c>
      <c r="E32" s="88"/>
      <c r="F32" s="88"/>
      <c r="G32" s="88"/>
      <c r="H32" s="88"/>
      <c r="I32" s="86" t="s">
        <v>10</v>
      </c>
      <c r="J32" s="86"/>
      <c r="K32" s="82" t="s">
        <v>95</v>
      </c>
      <c r="L32" s="79"/>
      <c r="M32" s="79"/>
      <c r="N32" s="103" t="s">
        <v>10</v>
      </c>
      <c r="O32" s="103"/>
      <c r="P32" s="104" t="s">
        <v>99</v>
      </c>
      <c r="Q32" s="104"/>
      <c r="R32" s="104"/>
      <c r="S32" s="51"/>
      <c r="T32" s="52"/>
      <c r="U32" s="52"/>
      <c r="V32" s="52"/>
    </row>
    <row r="33" spans="1:22" s="38" customFormat="1" ht="18" customHeight="1" x14ac:dyDescent="0.2">
      <c r="A33" s="87"/>
      <c r="B33" s="87"/>
      <c r="C33" s="39" t="s">
        <v>11</v>
      </c>
      <c r="D33" s="84">
        <v>44305</v>
      </c>
      <c r="E33" s="85"/>
      <c r="F33" s="85"/>
      <c r="G33" s="85"/>
      <c r="H33" s="85"/>
      <c r="I33" s="86" t="s">
        <v>11</v>
      </c>
      <c r="J33" s="86"/>
      <c r="K33" s="83">
        <v>44305</v>
      </c>
      <c r="L33" s="83"/>
      <c r="M33" s="83"/>
      <c r="N33" s="103" t="s">
        <v>11</v>
      </c>
      <c r="O33" s="103"/>
      <c r="P33" s="107">
        <v>44305</v>
      </c>
      <c r="Q33" s="107"/>
      <c r="R33" s="107"/>
      <c r="S33" s="51"/>
      <c r="T33" s="52"/>
      <c r="U33" s="52"/>
      <c r="V33" s="52"/>
    </row>
    <row r="34" spans="1:22" x14ac:dyDescent="0.25">
      <c r="Q34">
        <v>0</v>
      </c>
      <c r="S34" s="53"/>
      <c r="T34" s="53"/>
      <c r="U34" s="53"/>
      <c r="V34" s="53"/>
    </row>
  </sheetData>
  <sheetProtection algorithmName="SHA-512" hashValue="r5LAf6F8V73aXUU5BEVZeqLtM+wA9TMOOi0++GDQddNjqGZ8FYPEtw8olenqcVCzI9xr+VC/5jxs5zxv0L9ssA==" saltValue="yGltAFK1mpHs+A4qq6LdTw==" spinCount="100000" sheet="1" formatCells="0" formatColumns="0" formatRows="0" insertColumns="0" insertRows="0" insertHyperlinks="0" deleteColumns="0" deleteRows="0" sort="0" autoFilter="0" pivotTables="0"/>
  <autoFilter ref="A4:T27"/>
  <mergeCells count="43">
    <mergeCell ref="N30:O30"/>
    <mergeCell ref="N31:O31"/>
    <mergeCell ref="N32:O32"/>
    <mergeCell ref="N33:O33"/>
    <mergeCell ref="U3:W3"/>
    <mergeCell ref="P29:R29"/>
    <mergeCell ref="P30:R30"/>
    <mergeCell ref="P31:R31"/>
    <mergeCell ref="P32:R32"/>
    <mergeCell ref="P33:R33"/>
    <mergeCell ref="N29:O29"/>
    <mergeCell ref="AD2:AD4"/>
    <mergeCell ref="AC2:AC4"/>
    <mergeCell ref="I2:W2"/>
    <mergeCell ref="X2:Z3"/>
    <mergeCell ref="AA2:AA4"/>
    <mergeCell ref="AB2:AB4"/>
    <mergeCell ref="O3:Q3"/>
    <mergeCell ref="R3:T3"/>
    <mergeCell ref="A1:T1"/>
    <mergeCell ref="F2:H3"/>
    <mergeCell ref="I3:N3"/>
    <mergeCell ref="A2:A4"/>
    <mergeCell ref="B2:B4"/>
    <mergeCell ref="C2:C4"/>
    <mergeCell ref="D2:D4"/>
    <mergeCell ref="E2:E4"/>
    <mergeCell ref="D33:H33"/>
    <mergeCell ref="I33:J33"/>
    <mergeCell ref="A29:B33"/>
    <mergeCell ref="D29:H29"/>
    <mergeCell ref="I29:J29"/>
    <mergeCell ref="D30:H30"/>
    <mergeCell ref="I30:J30"/>
    <mergeCell ref="D31:H31"/>
    <mergeCell ref="I31:J31"/>
    <mergeCell ref="D32:H32"/>
    <mergeCell ref="I32:J32"/>
    <mergeCell ref="K29:M29"/>
    <mergeCell ref="K30:M30"/>
    <mergeCell ref="K31:M31"/>
    <mergeCell ref="K32:M32"/>
    <mergeCell ref="K33:M33"/>
  </mergeCells>
  <hyperlinks>
    <hyperlink ref="D31" r:id="rId1"/>
    <hyperlink ref="K31" r:id="rId2"/>
    <hyperlink ref="P31" r:id="rId3"/>
  </hyperlinks>
  <pageMargins left="0.36" right="1.58" top="1.1811023622047245" bottom="0.59055118110236227" header="0" footer="0.39370078740157483"/>
  <pageSetup paperSize="5" scale="51" pageOrder="overThenDown" orientation="landscape" r:id="rId4"/>
  <headerFooter>
    <oddHeader>&amp;L&amp;G&amp;R&amp;"Arial,Negrita"&amp;8
Proceso de Planeación
 Subproceso de Planeación Socioecónomica
MATRIZ DE PROGRAMACIÓN Y RECOLECCION DE INFORMACION PARA EL SEGUIMIENTO PLAN INDICATIVO</oddHeader>
    <oddFooter xml:space="preserve">&amp;L&amp;"Arial,Normal"&amp;8 1351-F-PSE-&amp;K00000035-&amp;K01+000V1&amp;C&amp;8Página &amp;P de &amp;N&amp;R&amp;8Registrado SIG:23-03-2018                                           </oddFooter>
  </headerFooter>
  <colBreaks count="1" manualBreakCount="1">
    <brk id="19" max="32" man="1"/>
  </colBreaks>
  <legacyDrawing r:id="rId5"/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4"/>
  <sheetViews>
    <sheetView tabSelected="1" zoomScale="90" zoomScaleNormal="90" workbookViewId="0">
      <selection activeCell="F9" sqref="F9"/>
    </sheetView>
  </sheetViews>
  <sheetFormatPr baseColWidth="10" defaultRowHeight="15" x14ac:dyDescent="0.25"/>
  <cols>
    <col min="1" max="1" width="9.85546875" style="31" customWidth="1"/>
    <col min="2" max="2" width="30" style="18" customWidth="1"/>
    <col min="3" max="3" width="25.28515625" style="18" customWidth="1"/>
    <col min="4" max="4" width="9.5703125" customWidth="1"/>
    <col min="5" max="5" width="13.85546875" customWidth="1"/>
    <col min="6" max="6" width="11" customWidth="1"/>
    <col min="7" max="7" width="10.5703125" customWidth="1"/>
    <col min="8" max="8" width="10" customWidth="1"/>
    <col min="9" max="9" width="18.85546875" customWidth="1"/>
    <col min="10" max="10" width="14.7109375" customWidth="1"/>
    <col min="11" max="11" width="15.140625" customWidth="1"/>
    <col min="12" max="12" width="18.5703125" customWidth="1"/>
    <col min="13" max="13" width="15.7109375" customWidth="1"/>
    <col min="14" max="14" width="18.140625" customWidth="1"/>
    <col min="15" max="17" width="17.140625" customWidth="1"/>
    <col min="18" max="18" width="16.140625" customWidth="1"/>
    <col min="19" max="19" width="13.42578125" customWidth="1"/>
    <col min="20" max="20" width="15.7109375" customWidth="1"/>
    <col min="21" max="21" width="18.140625" customWidth="1"/>
    <col min="22" max="23" width="15.28515625" customWidth="1"/>
    <col min="24" max="24" width="20.85546875" customWidth="1"/>
    <col min="25" max="25" width="19.28515625" customWidth="1"/>
    <col min="26" max="26" width="44.28515625" customWidth="1"/>
    <col min="27" max="27" width="14.42578125" customWidth="1"/>
    <col min="28" max="28" width="11.140625" customWidth="1"/>
    <col min="29" max="29" width="15.140625" customWidth="1"/>
    <col min="30" max="30" width="52" style="30" customWidth="1"/>
    <col min="34" max="34" width="16.140625" customWidth="1"/>
  </cols>
  <sheetData>
    <row r="1" spans="1:36" x14ac:dyDescent="0.25">
      <c r="A1" s="93" t="s">
        <v>16</v>
      </c>
      <c r="B1" s="93"/>
      <c r="C1" s="93"/>
      <c r="D1" s="93"/>
      <c r="E1" s="93"/>
      <c r="F1" s="93"/>
      <c r="G1" s="93"/>
      <c r="H1" s="93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36" s="22" customFormat="1" ht="17.25" customHeight="1" x14ac:dyDescent="0.2">
      <c r="A2" s="97" t="s">
        <v>15</v>
      </c>
      <c r="B2" s="97" t="s">
        <v>0</v>
      </c>
      <c r="C2" s="97" t="s">
        <v>17</v>
      </c>
      <c r="D2" s="97" t="s">
        <v>1</v>
      </c>
      <c r="E2" s="97" t="s">
        <v>2</v>
      </c>
      <c r="F2" s="95" t="s">
        <v>106</v>
      </c>
      <c r="G2" s="95"/>
      <c r="H2" s="95"/>
      <c r="I2" s="99" t="s">
        <v>70</v>
      </c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 t="s">
        <v>71</v>
      </c>
      <c r="Y2" s="100"/>
      <c r="Z2" s="100"/>
      <c r="AA2" s="98" t="s">
        <v>67</v>
      </c>
      <c r="AB2" s="98" t="s">
        <v>52</v>
      </c>
      <c r="AC2" s="98" t="s">
        <v>73</v>
      </c>
      <c r="AD2" s="98" t="s">
        <v>72</v>
      </c>
      <c r="AE2" s="29"/>
      <c r="AF2" s="29"/>
      <c r="AG2" s="29"/>
      <c r="AH2" s="29"/>
      <c r="AI2" s="29"/>
      <c r="AJ2" s="29"/>
    </row>
    <row r="3" spans="1:36" s="22" customFormat="1" ht="39" customHeight="1" x14ac:dyDescent="0.2">
      <c r="A3" s="97"/>
      <c r="B3" s="97"/>
      <c r="C3" s="97"/>
      <c r="D3" s="97"/>
      <c r="E3" s="97"/>
      <c r="F3" s="95"/>
      <c r="G3" s="95"/>
      <c r="H3" s="95"/>
      <c r="I3" s="96" t="s">
        <v>58</v>
      </c>
      <c r="J3" s="96"/>
      <c r="K3" s="96"/>
      <c r="L3" s="96"/>
      <c r="M3" s="96"/>
      <c r="N3" s="96"/>
      <c r="O3" s="101" t="s">
        <v>107</v>
      </c>
      <c r="P3" s="101"/>
      <c r="Q3" s="101"/>
      <c r="R3" s="102" t="s">
        <v>65</v>
      </c>
      <c r="S3" s="102"/>
      <c r="T3" s="102"/>
      <c r="U3" s="101" t="s">
        <v>66</v>
      </c>
      <c r="V3" s="101"/>
      <c r="W3" s="101"/>
      <c r="X3" s="100"/>
      <c r="Y3" s="100"/>
      <c r="Z3" s="100"/>
      <c r="AA3" s="98"/>
      <c r="AB3" s="98"/>
      <c r="AC3" s="98"/>
      <c r="AD3" s="98"/>
    </row>
    <row r="4" spans="1:36" s="22" customFormat="1" ht="97.5" customHeight="1" x14ac:dyDescent="0.2">
      <c r="A4" s="97"/>
      <c r="B4" s="97"/>
      <c r="C4" s="97"/>
      <c r="D4" s="97"/>
      <c r="E4" s="97"/>
      <c r="F4" s="23" t="s">
        <v>78</v>
      </c>
      <c r="G4" s="23" t="s">
        <v>14</v>
      </c>
      <c r="H4" s="23" t="s">
        <v>13</v>
      </c>
      <c r="I4" s="24" t="s">
        <v>57</v>
      </c>
      <c r="J4" s="24" t="s">
        <v>56</v>
      </c>
      <c r="K4" s="24" t="s">
        <v>55</v>
      </c>
      <c r="L4" s="26" t="s">
        <v>59</v>
      </c>
      <c r="M4" s="26" t="s">
        <v>60</v>
      </c>
      <c r="N4" s="26" t="s">
        <v>61</v>
      </c>
      <c r="O4" s="28" t="s">
        <v>62</v>
      </c>
      <c r="P4" s="28" t="s">
        <v>63</v>
      </c>
      <c r="Q4" s="28" t="s">
        <v>64</v>
      </c>
      <c r="R4" s="27" t="s">
        <v>62</v>
      </c>
      <c r="S4" s="27" t="s">
        <v>63</v>
      </c>
      <c r="T4" s="27" t="s">
        <v>64</v>
      </c>
      <c r="U4" s="66" t="s">
        <v>62</v>
      </c>
      <c r="V4" s="66" t="s">
        <v>63</v>
      </c>
      <c r="W4" s="66" t="s">
        <v>64</v>
      </c>
      <c r="X4" s="66" t="s">
        <v>53</v>
      </c>
      <c r="Y4" s="66" t="s">
        <v>68</v>
      </c>
      <c r="Z4" s="66" t="s">
        <v>54</v>
      </c>
      <c r="AA4" s="98"/>
      <c r="AB4" s="98"/>
      <c r="AC4" s="98"/>
      <c r="AD4" s="98"/>
    </row>
    <row r="5" spans="1:36" s="20" customFormat="1" ht="30.75" customHeight="1" x14ac:dyDescent="0.25">
      <c r="A5" s="17"/>
      <c r="B5" s="1" t="s">
        <v>18</v>
      </c>
      <c r="C5" s="19"/>
      <c r="D5" s="21"/>
      <c r="E5" s="21"/>
      <c r="F5" s="21"/>
      <c r="G5" s="16"/>
      <c r="H5" s="13"/>
      <c r="I5" s="32"/>
      <c r="J5" s="32"/>
      <c r="K5" s="32"/>
      <c r="L5" s="32"/>
      <c r="M5" s="32"/>
      <c r="N5" s="33"/>
      <c r="O5" s="33"/>
      <c r="P5" s="33">
        <v>0</v>
      </c>
      <c r="Q5" s="33">
        <v>0</v>
      </c>
      <c r="R5" s="34"/>
      <c r="S5" s="34"/>
      <c r="T5" s="34"/>
      <c r="U5" s="35"/>
      <c r="V5" s="35"/>
      <c r="W5" s="35"/>
      <c r="X5" s="40"/>
      <c r="Y5" s="40"/>
      <c r="Z5" s="40"/>
      <c r="AA5" s="35"/>
      <c r="AB5" s="35"/>
      <c r="AC5" s="35"/>
      <c r="AD5" s="42"/>
    </row>
    <row r="6" spans="1:36" s="20" customFormat="1" ht="11.25" customHeight="1" x14ac:dyDescent="0.25">
      <c r="A6" s="17"/>
      <c r="B6" s="2" t="s">
        <v>3</v>
      </c>
      <c r="C6" s="19"/>
      <c r="D6" s="21"/>
      <c r="E6" s="21"/>
      <c r="F6" s="21"/>
      <c r="G6" s="15"/>
      <c r="H6" s="13"/>
      <c r="I6" s="32"/>
      <c r="J6" s="32"/>
      <c r="K6" s="32"/>
      <c r="L6" s="32"/>
      <c r="M6" s="32"/>
      <c r="N6" s="33"/>
      <c r="O6" s="33"/>
      <c r="P6" s="33"/>
      <c r="Q6" s="33"/>
      <c r="R6" s="36"/>
      <c r="S6" s="36"/>
      <c r="T6" s="36"/>
      <c r="U6" s="35"/>
      <c r="V6" s="35"/>
      <c r="W6" s="35"/>
      <c r="X6" s="40"/>
      <c r="Y6" s="40"/>
      <c r="Z6" s="40"/>
      <c r="AA6" s="35"/>
      <c r="AB6" s="35"/>
      <c r="AC6" s="35"/>
      <c r="AD6" s="40"/>
    </row>
    <row r="7" spans="1:36" s="20" customFormat="1" ht="13.5" customHeight="1" x14ac:dyDescent="0.25">
      <c r="A7" s="17"/>
      <c r="B7" s="2" t="s">
        <v>4</v>
      </c>
      <c r="C7" s="19"/>
      <c r="D7" s="21"/>
      <c r="E7" s="21"/>
      <c r="F7" s="21"/>
      <c r="G7" s="15"/>
      <c r="H7" s="13"/>
      <c r="I7" s="32"/>
      <c r="J7" s="32"/>
      <c r="K7" s="32"/>
      <c r="L7" s="32"/>
      <c r="M7" s="32"/>
      <c r="N7" s="33"/>
      <c r="O7" s="33"/>
      <c r="P7" s="33"/>
      <c r="Q7" s="33"/>
      <c r="R7" s="36"/>
      <c r="S7" s="36"/>
      <c r="T7" s="36"/>
      <c r="U7" s="35"/>
      <c r="V7" s="35"/>
      <c r="W7" s="35"/>
      <c r="X7" s="40"/>
      <c r="Y7" s="40"/>
      <c r="Z7" s="40"/>
      <c r="AA7" s="35"/>
      <c r="AB7" s="35"/>
      <c r="AC7" s="35"/>
      <c r="AD7" s="40"/>
    </row>
    <row r="8" spans="1:36" s="20" customFormat="1" ht="27.75" customHeight="1" x14ac:dyDescent="0.25">
      <c r="A8" s="17"/>
      <c r="B8" s="1" t="s">
        <v>19</v>
      </c>
      <c r="C8" s="7"/>
      <c r="D8" s="8"/>
      <c r="E8" s="8"/>
      <c r="F8" s="8"/>
      <c r="G8" s="16"/>
      <c r="H8" s="13"/>
      <c r="I8" s="74">
        <f>SUM(I15:I27)</f>
        <v>68028081.400000006</v>
      </c>
      <c r="J8" s="74">
        <f>SUM(J15:J27)</f>
        <v>26676081.399999999</v>
      </c>
      <c r="K8" s="74">
        <f t="shared" ref="K8:AC8" si="0">SUM(K15:K27)</f>
        <v>26676081.399999999</v>
      </c>
      <c r="L8" s="74">
        <f t="shared" si="0"/>
        <v>2589448842.1199999</v>
      </c>
      <c r="M8" s="74">
        <f t="shared" si="0"/>
        <v>947372907</v>
      </c>
      <c r="N8" s="74">
        <f t="shared" si="0"/>
        <v>947372907</v>
      </c>
      <c r="O8" s="74">
        <f t="shared" si="0"/>
        <v>2912130996.9300003</v>
      </c>
      <c r="P8" s="74">
        <f t="shared" si="0"/>
        <v>436304248</v>
      </c>
      <c r="Q8" s="74">
        <f t="shared" si="0"/>
        <v>436304248</v>
      </c>
      <c r="R8" s="74">
        <f>SUM(R16:R27)</f>
        <v>1389148802.1600001</v>
      </c>
      <c r="S8" s="74">
        <f>SUM(S16:S27)</f>
        <v>417303802.16000003</v>
      </c>
      <c r="T8" s="74">
        <f>SUM(T16:T27)</f>
        <v>417303802.16000003</v>
      </c>
      <c r="U8" s="74">
        <f t="shared" si="0"/>
        <v>4620031995.8999996</v>
      </c>
      <c r="V8" s="67">
        <f t="shared" si="0"/>
        <v>0</v>
      </c>
      <c r="W8" s="67">
        <f t="shared" si="0"/>
        <v>0</v>
      </c>
      <c r="X8" s="68"/>
      <c r="Y8" s="68"/>
      <c r="Z8" s="68"/>
      <c r="AA8" s="32">
        <f t="shared" si="0"/>
        <v>0</v>
      </c>
      <c r="AB8" s="32"/>
      <c r="AC8" s="32">
        <f t="shared" si="0"/>
        <v>0</v>
      </c>
      <c r="AD8" s="42"/>
    </row>
    <row r="9" spans="1:36" s="20" customFormat="1" ht="39.75" customHeight="1" x14ac:dyDescent="0.25">
      <c r="A9" s="17"/>
      <c r="B9" s="4" t="s">
        <v>20</v>
      </c>
      <c r="C9" s="9"/>
      <c r="D9" s="11">
        <v>0.1</v>
      </c>
      <c r="E9" s="11">
        <v>0.2</v>
      </c>
      <c r="F9" s="3">
        <v>10</v>
      </c>
      <c r="G9" s="44"/>
      <c r="H9" s="13">
        <f t="shared" ref="H9:H27" si="1">+G9*100/F9</f>
        <v>0</v>
      </c>
      <c r="I9" s="32"/>
      <c r="J9" s="32"/>
      <c r="K9" s="32"/>
      <c r="L9" s="32"/>
      <c r="M9" s="32"/>
      <c r="N9" s="33"/>
      <c r="O9" s="33"/>
      <c r="P9" s="33"/>
      <c r="Q9" s="33"/>
      <c r="R9" s="34"/>
      <c r="S9" s="34"/>
      <c r="T9" s="34"/>
      <c r="U9" s="35"/>
      <c r="V9" s="35"/>
      <c r="W9" s="35"/>
      <c r="X9" s="40"/>
      <c r="Y9" s="40"/>
      <c r="Z9" s="40"/>
      <c r="AA9" s="35"/>
      <c r="AB9" s="35"/>
      <c r="AC9" s="35"/>
      <c r="AD9" s="42"/>
    </row>
    <row r="10" spans="1:36" s="20" customFormat="1" ht="42" customHeight="1" x14ac:dyDescent="0.25">
      <c r="A10" s="17"/>
      <c r="B10" s="4" t="s">
        <v>21</v>
      </c>
      <c r="C10" s="9"/>
      <c r="D10" s="11">
        <v>0.6</v>
      </c>
      <c r="E10" s="11">
        <v>0.8</v>
      </c>
      <c r="F10" s="3">
        <v>60</v>
      </c>
      <c r="G10" s="44"/>
      <c r="H10" s="13">
        <f t="shared" si="1"/>
        <v>0</v>
      </c>
      <c r="I10" s="32"/>
      <c r="J10" s="32"/>
      <c r="K10" s="32"/>
      <c r="L10" s="32"/>
      <c r="M10" s="32"/>
      <c r="N10" s="33"/>
      <c r="O10" s="33"/>
      <c r="P10" s="33"/>
      <c r="Q10" s="33"/>
      <c r="R10" s="34"/>
      <c r="S10" s="34"/>
      <c r="T10" s="34"/>
      <c r="U10" s="35"/>
      <c r="V10" s="35"/>
      <c r="W10" s="35"/>
      <c r="X10" s="40"/>
      <c r="Y10" s="40"/>
      <c r="Z10" s="40"/>
      <c r="AA10" s="35"/>
      <c r="AB10" s="35"/>
      <c r="AC10" s="35"/>
      <c r="AD10" s="42"/>
    </row>
    <row r="11" spans="1:36" s="20" customFormat="1" ht="66.75" customHeight="1" x14ac:dyDescent="0.25">
      <c r="A11" s="17"/>
      <c r="B11" s="4" t="s">
        <v>22</v>
      </c>
      <c r="C11" s="9"/>
      <c r="D11" s="11">
        <v>0.3</v>
      </c>
      <c r="E11" s="11">
        <v>0.4</v>
      </c>
      <c r="F11" s="3">
        <v>30</v>
      </c>
      <c r="G11" s="44"/>
      <c r="H11" s="13">
        <f t="shared" si="1"/>
        <v>0</v>
      </c>
      <c r="I11" s="32"/>
      <c r="J11" s="32"/>
      <c r="K11" s="32"/>
      <c r="L11" s="32"/>
      <c r="M11" s="32"/>
      <c r="N11" s="33"/>
      <c r="O11" s="33"/>
      <c r="P11" s="33"/>
      <c r="Q11" s="33"/>
      <c r="R11" s="34"/>
      <c r="S11" s="34"/>
      <c r="T11" s="34"/>
      <c r="U11" s="35"/>
      <c r="V11" s="35"/>
      <c r="W11" s="35"/>
      <c r="X11" s="40"/>
      <c r="Y11" s="40"/>
      <c r="Z11" s="40"/>
      <c r="AA11" s="35"/>
      <c r="AB11" s="35"/>
      <c r="AC11" s="35"/>
      <c r="AD11" s="42"/>
    </row>
    <row r="12" spans="1:36" s="20" customFormat="1" ht="56.25" customHeight="1" x14ac:dyDescent="0.25">
      <c r="A12" s="17"/>
      <c r="B12" s="4" t="s">
        <v>23</v>
      </c>
      <c r="C12" s="9"/>
      <c r="D12" s="11">
        <v>0.1</v>
      </c>
      <c r="E12" s="11">
        <v>0.2</v>
      </c>
      <c r="F12" s="3">
        <v>10</v>
      </c>
      <c r="G12" s="44"/>
      <c r="H12" s="13">
        <f t="shared" si="1"/>
        <v>0</v>
      </c>
      <c r="I12" s="32"/>
      <c r="J12" s="32"/>
      <c r="K12" s="32"/>
      <c r="L12" s="32"/>
      <c r="M12" s="32"/>
      <c r="N12" s="33"/>
      <c r="O12" s="33"/>
      <c r="P12" s="33"/>
      <c r="Q12" s="33"/>
      <c r="R12" s="34"/>
      <c r="S12" s="34"/>
      <c r="T12" s="34"/>
      <c r="U12" s="35"/>
      <c r="V12" s="35"/>
      <c r="W12" s="35"/>
      <c r="X12" s="40"/>
      <c r="Y12" s="40"/>
      <c r="Z12" s="40"/>
      <c r="AA12" s="35"/>
      <c r="AB12" s="35"/>
      <c r="AC12" s="35"/>
      <c r="AD12" s="42"/>
    </row>
    <row r="13" spans="1:36" s="20" customFormat="1" ht="39.75" customHeight="1" x14ac:dyDescent="0.2">
      <c r="A13" s="17"/>
      <c r="B13" s="4" t="s">
        <v>24</v>
      </c>
      <c r="C13" s="9"/>
      <c r="D13" s="10">
        <v>0.60799999999999998</v>
      </c>
      <c r="E13" s="11">
        <v>0.7</v>
      </c>
      <c r="F13" s="3">
        <v>60.8</v>
      </c>
      <c r="G13" s="45"/>
      <c r="H13" s="13">
        <f t="shared" si="1"/>
        <v>0</v>
      </c>
      <c r="I13" s="32"/>
      <c r="J13" s="32"/>
      <c r="K13" s="32"/>
      <c r="L13" s="32"/>
      <c r="M13" s="32"/>
      <c r="N13" s="33"/>
      <c r="O13" s="33"/>
      <c r="P13" s="33"/>
      <c r="Q13" s="33"/>
      <c r="R13" s="34"/>
      <c r="S13" s="34"/>
      <c r="T13" s="34"/>
      <c r="U13" s="35"/>
      <c r="V13" s="35"/>
      <c r="W13" s="35"/>
      <c r="X13" s="40"/>
      <c r="Y13" s="40"/>
      <c r="Z13" s="40"/>
      <c r="AA13" s="35"/>
      <c r="AB13" s="35"/>
      <c r="AC13" s="35"/>
      <c r="AD13" s="42"/>
    </row>
    <row r="14" spans="1:36" s="20" customFormat="1" ht="13.5" customHeight="1" x14ac:dyDescent="0.2">
      <c r="A14" s="17"/>
      <c r="B14" s="2" t="s">
        <v>5</v>
      </c>
      <c r="C14" s="9"/>
      <c r="D14" s="10"/>
      <c r="E14" s="11"/>
      <c r="F14" s="12"/>
      <c r="G14" s="46"/>
      <c r="H14" s="13"/>
      <c r="I14" s="32"/>
      <c r="J14" s="32"/>
      <c r="K14" s="32"/>
      <c r="L14" s="32"/>
      <c r="M14" s="32"/>
      <c r="N14" s="33"/>
      <c r="O14" s="33"/>
      <c r="P14" s="33"/>
      <c r="Q14" s="33"/>
      <c r="R14" s="36"/>
      <c r="S14" s="36"/>
      <c r="T14" s="36"/>
      <c r="U14" s="35"/>
      <c r="V14" s="35"/>
      <c r="W14" s="35"/>
      <c r="X14" s="40"/>
      <c r="Y14" s="40"/>
      <c r="Z14" s="40"/>
      <c r="AA14" s="35"/>
      <c r="AB14" s="35"/>
      <c r="AC14" s="35"/>
      <c r="AD14" s="40"/>
    </row>
    <row r="15" spans="1:36" s="20" customFormat="1" ht="54" customHeight="1" x14ac:dyDescent="0.25">
      <c r="A15" s="17">
        <v>221</v>
      </c>
      <c r="B15" s="4" t="s">
        <v>25</v>
      </c>
      <c r="C15" s="5" t="s">
        <v>26</v>
      </c>
      <c r="D15" s="14">
        <v>377112</v>
      </c>
      <c r="E15" s="14">
        <v>420000</v>
      </c>
      <c r="F15" s="3">
        <v>10000</v>
      </c>
      <c r="G15" s="43">
        <v>0</v>
      </c>
      <c r="H15" s="13">
        <f t="shared" si="1"/>
        <v>0</v>
      </c>
      <c r="I15" s="58">
        <v>0</v>
      </c>
      <c r="J15" s="32">
        <v>0</v>
      </c>
      <c r="K15" s="32">
        <v>0</v>
      </c>
      <c r="L15" s="32">
        <v>682939707</v>
      </c>
      <c r="M15" s="32">
        <v>307639707</v>
      </c>
      <c r="N15" s="33">
        <v>307639707</v>
      </c>
      <c r="O15" s="33">
        <v>547955791</v>
      </c>
      <c r="P15" s="33">
        <v>79384248</v>
      </c>
      <c r="Q15" s="33">
        <v>79384248</v>
      </c>
      <c r="R15" s="70">
        <v>0</v>
      </c>
      <c r="S15" s="70">
        <v>0</v>
      </c>
      <c r="T15" s="70">
        <v>0</v>
      </c>
      <c r="U15" s="32"/>
      <c r="V15" s="32"/>
      <c r="W15" s="32">
        <v>0</v>
      </c>
      <c r="X15" s="71" t="s">
        <v>82</v>
      </c>
      <c r="Y15" s="71" t="s">
        <v>83</v>
      </c>
      <c r="Z15" s="5" t="s">
        <v>84</v>
      </c>
      <c r="AA15" s="32"/>
      <c r="AB15" s="32"/>
      <c r="AC15" s="32"/>
      <c r="AD15" s="54"/>
    </row>
    <row r="16" spans="1:36" s="20" customFormat="1" ht="57.75" customHeight="1" x14ac:dyDescent="0.25">
      <c r="A16" s="17">
        <v>222</v>
      </c>
      <c r="B16" s="4" t="s">
        <v>27</v>
      </c>
      <c r="C16" s="5" t="s">
        <v>28</v>
      </c>
      <c r="D16" s="6">
        <v>4</v>
      </c>
      <c r="E16" s="6">
        <v>16</v>
      </c>
      <c r="F16" s="3">
        <v>3</v>
      </c>
      <c r="G16" s="43">
        <v>0</v>
      </c>
      <c r="H16" s="13">
        <f t="shared" si="1"/>
        <v>0</v>
      </c>
      <c r="I16" s="69">
        <v>68028081.400000006</v>
      </c>
      <c r="J16" s="56">
        <v>26676081.399999999</v>
      </c>
      <c r="K16" s="56">
        <v>26676081.399999999</v>
      </c>
      <c r="L16" s="56"/>
      <c r="M16" s="32">
        <v>0</v>
      </c>
      <c r="N16" s="33">
        <v>0</v>
      </c>
      <c r="O16" s="33">
        <v>0</v>
      </c>
      <c r="P16" s="33">
        <v>0</v>
      </c>
      <c r="Q16" s="33">
        <v>0</v>
      </c>
      <c r="R16" s="34">
        <v>256776420.49000001</v>
      </c>
      <c r="S16" s="34">
        <v>77576420.489999995</v>
      </c>
      <c r="T16" s="34">
        <v>77576420.489999995</v>
      </c>
      <c r="U16" s="32">
        <v>0</v>
      </c>
      <c r="V16" s="32">
        <v>0</v>
      </c>
      <c r="W16" s="32">
        <v>0</v>
      </c>
      <c r="X16" s="71" t="s">
        <v>82</v>
      </c>
      <c r="Y16" s="71" t="s">
        <v>83</v>
      </c>
      <c r="Z16" s="5" t="s">
        <v>84</v>
      </c>
      <c r="AA16" s="32"/>
      <c r="AB16" s="32"/>
      <c r="AC16" s="32"/>
      <c r="AD16" s="54"/>
    </row>
    <row r="17" spans="1:30" s="20" customFormat="1" ht="57" customHeight="1" x14ac:dyDescent="0.25">
      <c r="A17" s="17">
        <v>223</v>
      </c>
      <c r="B17" s="4" t="s">
        <v>29</v>
      </c>
      <c r="C17" s="5" t="s">
        <v>30</v>
      </c>
      <c r="D17" s="6">
        <v>16</v>
      </c>
      <c r="E17" s="6">
        <v>48</v>
      </c>
      <c r="F17" s="3">
        <v>14</v>
      </c>
      <c r="G17" s="43">
        <v>0</v>
      </c>
      <c r="H17" s="13">
        <f t="shared" si="1"/>
        <v>0</v>
      </c>
      <c r="I17" s="32">
        <v>0</v>
      </c>
      <c r="J17" s="32">
        <v>0</v>
      </c>
      <c r="K17" s="32">
        <v>0</v>
      </c>
      <c r="L17" s="56">
        <v>341500000</v>
      </c>
      <c r="M17" s="32">
        <v>200000000</v>
      </c>
      <c r="N17" s="32">
        <v>200000000</v>
      </c>
      <c r="O17" s="33">
        <v>220000000</v>
      </c>
      <c r="P17" s="33">
        <v>0</v>
      </c>
      <c r="Q17" s="33">
        <v>0</v>
      </c>
      <c r="R17" s="34">
        <v>1090600000</v>
      </c>
      <c r="S17" s="34">
        <v>327194000</v>
      </c>
      <c r="T17" s="34">
        <v>327194000</v>
      </c>
      <c r="U17" s="32">
        <v>0</v>
      </c>
      <c r="V17" s="32">
        <v>0</v>
      </c>
      <c r="W17" s="32">
        <v>0</v>
      </c>
      <c r="X17" s="71" t="s">
        <v>88</v>
      </c>
      <c r="Y17" s="71" t="s">
        <v>89</v>
      </c>
      <c r="Z17" s="5" t="s">
        <v>90</v>
      </c>
      <c r="AA17" s="60">
        <v>0</v>
      </c>
      <c r="AB17" s="60">
        <v>0</v>
      </c>
      <c r="AC17" s="61">
        <v>0</v>
      </c>
      <c r="AD17" s="54"/>
    </row>
    <row r="18" spans="1:30" s="20" customFormat="1" ht="42" customHeight="1" x14ac:dyDescent="0.25">
      <c r="A18" s="17">
        <v>224</v>
      </c>
      <c r="B18" s="4" t="s">
        <v>31</v>
      </c>
      <c r="C18" s="5" t="s">
        <v>32</v>
      </c>
      <c r="D18" s="6">
        <v>0</v>
      </c>
      <c r="E18" s="6">
        <v>100</v>
      </c>
      <c r="F18" s="3">
        <v>40</v>
      </c>
      <c r="G18" s="43">
        <v>0</v>
      </c>
      <c r="H18" s="13">
        <f t="shared" si="1"/>
        <v>0</v>
      </c>
      <c r="I18" s="32">
        <v>0</v>
      </c>
      <c r="J18" s="32">
        <v>0</v>
      </c>
      <c r="K18" s="32">
        <v>0</v>
      </c>
      <c r="L18" s="56">
        <v>380000000</v>
      </c>
      <c r="M18" s="32">
        <v>92000000</v>
      </c>
      <c r="N18" s="33">
        <v>92000000</v>
      </c>
      <c r="O18" s="33">
        <v>217000000</v>
      </c>
      <c r="P18" s="33">
        <v>74950000</v>
      </c>
      <c r="Q18" s="33">
        <v>74950000</v>
      </c>
      <c r="R18" s="34">
        <v>0</v>
      </c>
      <c r="S18" s="34">
        <v>0</v>
      </c>
      <c r="T18" s="34">
        <v>0</v>
      </c>
      <c r="U18" s="32">
        <v>0</v>
      </c>
      <c r="V18" s="32">
        <v>0</v>
      </c>
      <c r="W18" s="32">
        <v>0</v>
      </c>
      <c r="X18" s="71" t="s">
        <v>85</v>
      </c>
      <c r="Y18" s="71" t="s">
        <v>86</v>
      </c>
      <c r="Z18" s="5" t="s">
        <v>87</v>
      </c>
      <c r="AA18" s="32">
        <v>0</v>
      </c>
      <c r="AB18" s="32">
        <v>0</v>
      </c>
      <c r="AC18" s="32">
        <v>0</v>
      </c>
      <c r="AD18" s="54"/>
    </row>
    <row r="19" spans="1:30" s="20" customFormat="1" ht="42" customHeight="1" x14ac:dyDescent="0.25">
      <c r="A19" s="17">
        <v>225</v>
      </c>
      <c r="B19" s="4" t="s">
        <v>33</v>
      </c>
      <c r="C19" s="5" t="s">
        <v>34</v>
      </c>
      <c r="D19" s="6">
        <v>45</v>
      </c>
      <c r="E19" s="6">
        <v>50</v>
      </c>
      <c r="F19" s="3">
        <v>15</v>
      </c>
      <c r="G19" s="43">
        <v>0</v>
      </c>
      <c r="H19" s="13">
        <f t="shared" si="1"/>
        <v>0</v>
      </c>
      <c r="I19" s="32">
        <v>0</v>
      </c>
      <c r="J19" s="32">
        <v>0</v>
      </c>
      <c r="K19" s="32">
        <v>0</v>
      </c>
      <c r="L19" s="56"/>
      <c r="M19" s="32">
        <v>0</v>
      </c>
      <c r="N19" s="33">
        <v>0</v>
      </c>
      <c r="O19" s="33">
        <v>600000000</v>
      </c>
      <c r="P19" s="33">
        <v>180000000</v>
      </c>
      <c r="Q19" s="33">
        <v>180000000</v>
      </c>
      <c r="R19" s="34"/>
      <c r="S19" s="34">
        <v>0</v>
      </c>
      <c r="T19" s="34">
        <v>0</v>
      </c>
      <c r="U19" s="32">
        <v>0</v>
      </c>
      <c r="V19" s="32">
        <v>0</v>
      </c>
      <c r="W19" s="32">
        <v>0</v>
      </c>
      <c r="X19" s="71" t="s">
        <v>88</v>
      </c>
      <c r="Y19" s="71" t="s">
        <v>89</v>
      </c>
      <c r="Z19" s="5" t="s">
        <v>90</v>
      </c>
      <c r="AA19" s="32">
        <v>0</v>
      </c>
      <c r="AB19" s="32">
        <v>0</v>
      </c>
      <c r="AC19" s="32">
        <v>0</v>
      </c>
      <c r="AD19" s="54"/>
    </row>
    <row r="20" spans="1:30" s="20" customFormat="1" ht="42" customHeight="1" x14ac:dyDescent="0.25">
      <c r="A20" s="17">
        <v>226</v>
      </c>
      <c r="B20" s="4" t="s">
        <v>35</v>
      </c>
      <c r="C20" s="5" t="s">
        <v>36</v>
      </c>
      <c r="D20" s="6">
        <v>0</v>
      </c>
      <c r="E20" s="6">
        <v>4</v>
      </c>
      <c r="F20" s="3">
        <v>1</v>
      </c>
      <c r="G20" s="43">
        <v>0</v>
      </c>
      <c r="H20" s="13">
        <f t="shared" si="1"/>
        <v>0</v>
      </c>
      <c r="I20" s="32">
        <v>0</v>
      </c>
      <c r="J20" s="32">
        <v>0</v>
      </c>
      <c r="K20" s="32">
        <v>0</v>
      </c>
      <c r="L20" s="56">
        <v>0</v>
      </c>
      <c r="M20" s="32">
        <v>0</v>
      </c>
      <c r="N20" s="33">
        <v>0</v>
      </c>
      <c r="O20" s="33">
        <v>70500000</v>
      </c>
      <c r="P20" s="33">
        <v>0</v>
      </c>
      <c r="Q20" s="33">
        <v>0</v>
      </c>
      <c r="R20" s="34">
        <v>0</v>
      </c>
      <c r="S20" s="34">
        <v>0</v>
      </c>
      <c r="T20" s="34">
        <v>0</v>
      </c>
      <c r="U20" s="32">
        <v>0</v>
      </c>
      <c r="V20" s="32">
        <v>0</v>
      </c>
      <c r="W20" s="32">
        <v>0</v>
      </c>
      <c r="X20" s="71" t="s">
        <v>85</v>
      </c>
      <c r="Y20" s="71" t="s">
        <v>86</v>
      </c>
      <c r="Z20" s="5" t="s">
        <v>87</v>
      </c>
      <c r="AA20" s="32">
        <v>0</v>
      </c>
      <c r="AB20" s="32">
        <v>0</v>
      </c>
      <c r="AC20" s="32">
        <v>0</v>
      </c>
      <c r="AD20" s="5"/>
    </row>
    <row r="21" spans="1:30" s="20" customFormat="1" ht="61.5" customHeight="1" x14ac:dyDescent="0.25">
      <c r="A21" s="17">
        <v>227</v>
      </c>
      <c r="B21" s="4" t="s">
        <v>37</v>
      </c>
      <c r="C21" s="5" t="s">
        <v>38</v>
      </c>
      <c r="D21" s="6">
        <v>1</v>
      </c>
      <c r="E21" s="6">
        <v>30</v>
      </c>
      <c r="F21" s="3">
        <v>8</v>
      </c>
      <c r="G21" s="43">
        <v>0</v>
      </c>
      <c r="H21" s="13">
        <f t="shared" si="1"/>
        <v>0</v>
      </c>
      <c r="I21" s="32">
        <v>0</v>
      </c>
      <c r="J21" s="32">
        <v>0</v>
      </c>
      <c r="K21" s="32">
        <v>0</v>
      </c>
      <c r="L21" s="56">
        <v>60000000</v>
      </c>
      <c r="M21" s="32">
        <v>24833200</v>
      </c>
      <c r="N21" s="32">
        <v>24833200</v>
      </c>
      <c r="O21" s="33">
        <v>0</v>
      </c>
      <c r="P21" s="33">
        <v>0</v>
      </c>
      <c r="Q21" s="33">
        <v>0</v>
      </c>
      <c r="R21" s="34">
        <v>0</v>
      </c>
      <c r="S21" s="34">
        <v>0</v>
      </c>
      <c r="T21" s="34">
        <v>0</v>
      </c>
      <c r="U21" s="32">
        <v>0</v>
      </c>
      <c r="V21" s="32">
        <v>0</v>
      </c>
      <c r="W21" s="32">
        <v>0</v>
      </c>
      <c r="X21" s="71" t="s">
        <v>88</v>
      </c>
      <c r="Y21" s="71" t="s">
        <v>89</v>
      </c>
      <c r="Z21" s="5" t="s">
        <v>90</v>
      </c>
      <c r="AA21" s="32">
        <v>0</v>
      </c>
      <c r="AB21" s="32">
        <v>0</v>
      </c>
      <c r="AC21" s="32">
        <v>0</v>
      </c>
      <c r="AD21" s="54"/>
    </row>
    <row r="22" spans="1:30" s="20" customFormat="1" ht="39" customHeight="1" x14ac:dyDescent="0.25">
      <c r="A22" s="17">
        <v>228</v>
      </c>
      <c r="B22" s="4" t="s">
        <v>39</v>
      </c>
      <c r="C22" s="5" t="s">
        <v>40</v>
      </c>
      <c r="D22" s="6">
        <v>196</v>
      </c>
      <c r="E22" s="6">
        <v>220</v>
      </c>
      <c r="F22" s="3">
        <v>45</v>
      </c>
      <c r="G22" s="43">
        <v>0</v>
      </c>
      <c r="H22" s="13">
        <f t="shared" si="1"/>
        <v>0</v>
      </c>
      <c r="I22" s="32">
        <v>0</v>
      </c>
      <c r="J22" s="32">
        <v>0</v>
      </c>
      <c r="K22" s="32">
        <v>0</v>
      </c>
      <c r="L22" s="32"/>
      <c r="M22" s="32">
        <v>0</v>
      </c>
      <c r="N22" s="32">
        <v>0</v>
      </c>
      <c r="O22" s="33">
        <v>80000000</v>
      </c>
      <c r="P22" s="33">
        <v>0</v>
      </c>
      <c r="Q22" s="33">
        <v>0</v>
      </c>
      <c r="R22" s="34">
        <v>0</v>
      </c>
      <c r="S22" s="34">
        <v>0</v>
      </c>
      <c r="T22" s="34">
        <v>0</v>
      </c>
      <c r="U22" s="32">
        <v>0</v>
      </c>
      <c r="V22" s="32">
        <v>0</v>
      </c>
      <c r="W22" s="32">
        <v>0</v>
      </c>
      <c r="X22" s="71" t="s">
        <v>85</v>
      </c>
      <c r="Y22" s="71" t="s">
        <v>86</v>
      </c>
      <c r="Z22" s="5" t="s">
        <v>87</v>
      </c>
      <c r="AA22" s="32">
        <v>0</v>
      </c>
      <c r="AB22" s="32">
        <v>0</v>
      </c>
      <c r="AC22" s="32">
        <v>0</v>
      </c>
      <c r="AD22" s="54"/>
    </row>
    <row r="23" spans="1:30" s="20" customFormat="1" ht="42" customHeight="1" x14ac:dyDescent="0.25">
      <c r="A23" s="17">
        <v>229</v>
      </c>
      <c r="B23" s="4" t="s">
        <v>41</v>
      </c>
      <c r="C23" s="5" t="s">
        <v>42</v>
      </c>
      <c r="D23" s="6">
        <v>1</v>
      </c>
      <c r="E23" s="6">
        <v>1</v>
      </c>
      <c r="F23" s="3">
        <v>1</v>
      </c>
      <c r="G23" s="43">
        <v>0</v>
      </c>
      <c r="H23" s="13">
        <f t="shared" si="1"/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3">
        <v>0</v>
      </c>
      <c r="O23" s="33">
        <v>425359776.00999999</v>
      </c>
      <c r="P23" s="33">
        <v>101970000</v>
      </c>
      <c r="Q23" s="33">
        <v>101970000</v>
      </c>
      <c r="R23" s="34">
        <v>0</v>
      </c>
      <c r="S23" s="34">
        <v>0</v>
      </c>
      <c r="T23" s="34">
        <v>0</v>
      </c>
      <c r="U23" s="32">
        <v>0</v>
      </c>
      <c r="V23" s="32">
        <v>0</v>
      </c>
      <c r="W23" s="32">
        <v>0</v>
      </c>
      <c r="X23" s="75" t="s">
        <v>75</v>
      </c>
      <c r="Y23" s="76" t="s">
        <v>76</v>
      </c>
      <c r="Z23" s="5" t="s">
        <v>77</v>
      </c>
      <c r="AA23" s="32">
        <v>0</v>
      </c>
      <c r="AB23" s="32">
        <v>0</v>
      </c>
      <c r="AC23" s="32">
        <v>0</v>
      </c>
      <c r="AD23" s="54"/>
    </row>
    <row r="24" spans="1:30" s="20" customFormat="1" ht="44.25" customHeight="1" x14ac:dyDescent="0.25">
      <c r="A24" s="17">
        <v>230</v>
      </c>
      <c r="B24" s="4" t="s">
        <v>43</v>
      </c>
      <c r="C24" s="5" t="s">
        <v>44</v>
      </c>
      <c r="D24" s="6">
        <v>0</v>
      </c>
      <c r="E24" s="6">
        <v>1</v>
      </c>
      <c r="F24" s="3">
        <v>1</v>
      </c>
      <c r="G24" s="43">
        <v>0</v>
      </c>
      <c r="H24" s="13">
        <f t="shared" si="1"/>
        <v>0</v>
      </c>
      <c r="I24" s="32">
        <v>0</v>
      </c>
      <c r="J24" s="32">
        <v>0</v>
      </c>
      <c r="K24" s="32">
        <v>0</v>
      </c>
      <c r="L24" s="32">
        <v>272000000</v>
      </c>
      <c r="M24" s="32">
        <v>71100000</v>
      </c>
      <c r="N24" s="33">
        <v>71100000</v>
      </c>
      <c r="O24" s="33">
        <v>49267517</v>
      </c>
      <c r="P24" s="33">
        <v>0</v>
      </c>
      <c r="Q24" s="33">
        <v>0</v>
      </c>
      <c r="R24" s="34"/>
      <c r="S24" s="34"/>
      <c r="T24" s="34"/>
      <c r="U24" s="32"/>
      <c r="V24" s="32"/>
      <c r="W24" s="32"/>
      <c r="X24" s="75" t="s">
        <v>79</v>
      </c>
      <c r="Y24" s="75" t="s">
        <v>80</v>
      </c>
      <c r="Z24" s="5" t="s">
        <v>81</v>
      </c>
      <c r="AA24" s="32">
        <v>0</v>
      </c>
      <c r="AB24" s="32">
        <v>0</v>
      </c>
      <c r="AC24" s="32">
        <v>0</v>
      </c>
      <c r="AD24" s="54"/>
    </row>
    <row r="25" spans="1:30" s="20" customFormat="1" ht="36" customHeight="1" x14ac:dyDescent="0.25">
      <c r="A25" s="17">
        <v>231</v>
      </c>
      <c r="B25" s="4" t="s">
        <v>45</v>
      </c>
      <c r="C25" s="5" t="s">
        <v>46</v>
      </c>
      <c r="D25" s="6">
        <v>1</v>
      </c>
      <c r="E25" s="6">
        <v>1</v>
      </c>
      <c r="F25" s="3">
        <v>1</v>
      </c>
      <c r="G25" s="43">
        <v>0</v>
      </c>
      <c r="H25" s="13">
        <f>+G25*100/F25</f>
        <v>0</v>
      </c>
      <c r="I25" s="32">
        <v>0</v>
      </c>
      <c r="J25" s="32">
        <v>0</v>
      </c>
      <c r="K25" s="32">
        <v>0</v>
      </c>
      <c r="L25" s="32">
        <v>464056050.12</v>
      </c>
      <c r="M25" s="33">
        <v>81800000</v>
      </c>
      <c r="N25" s="33">
        <v>81800000</v>
      </c>
      <c r="O25" s="70">
        <v>18274437</v>
      </c>
      <c r="P25" s="33">
        <v>0</v>
      </c>
      <c r="Q25" s="33">
        <v>0</v>
      </c>
      <c r="R25" s="55">
        <v>41772381.670000002</v>
      </c>
      <c r="S25" s="34">
        <v>12533381.67</v>
      </c>
      <c r="T25" s="34">
        <v>12533381.67</v>
      </c>
      <c r="U25" s="32">
        <v>0</v>
      </c>
      <c r="V25" s="32">
        <v>0</v>
      </c>
      <c r="W25" s="32">
        <v>0</v>
      </c>
      <c r="X25" s="75" t="s">
        <v>75</v>
      </c>
      <c r="Y25" s="76" t="s">
        <v>76</v>
      </c>
      <c r="Z25" s="5" t="s">
        <v>77</v>
      </c>
      <c r="AA25" s="32"/>
      <c r="AB25" s="32"/>
      <c r="AC25" s="32"/>
      <c r="AD25" s="54"/>
    </row>
    <row r="26" spans="1:30" s="20" customFormat="1" ht="172.5" customHeight="1" x14ac:dyDescent="0.25">
      <c r="A26" s="17">
        <v>232</v>
      </c>
      <c r="B26" s="4" t="s">
        <v>47</v>
      </c>
      <c r="C26" s="5" t="s">
        <v>48</v>
      </c>
      <c r="D26" s="6">
        <v>0</v>
      </c>
      <c r="E26" s="6">
        <v>5</v>
      </c>
      <c r="F26" s="3">
        <v>1</v>
      </c>
      <c r="G26" s="43">
        <v>0</v>
      </c>
      <c r="H26" s="13">
        <f t="shared" si="1"/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3">
        <v>0</v>
      </c>
      <c r="O26" s="33">
        <v>0</v>
      </c>
      <c r="P26" s="33">
        <v>0</v>
      </c>
      <c r="Q26" s="33">
        <v>0</v>
      </c>
      <c r="R26" s="34">
        <v>0</v>
      </c>
      <c r="S26" s="34">
        <v>0</v>
      </c>
      <c r="T26" s="34">
        <v>0</v>
      </c>
      <c r="U26" s="63">
        <v>4620031995.8999996</v>
      </c>
      <c r="V26" s="32">
        <v>0</v>
      </c>
      <c r="W26" s="32">
        <v>0</v>
      </c>
      <c r="X26" s="77" t="s">
        <v>103</v>
      </c>
      <c r="Y26" s="78" t="s">
        <v>104</v>
      </c>
      <c r="Z26" s="64" t="s">
        <v>105</v>
      </c>
      <c r="AA26" s="32">
        <v>0</v>
      </c>
      <c r="AB26" s="32">
        <v>0</v>
      </c>
      <c r="AC26" s="32">
        <v>0</v>
      </c>
      <c r="AD26" s="54"/>
    </row>
    <row r="27" spans="1:30" s="20" customFormat="1" ht="55.5" customHeight="1" x14ac:dyDescent="0.25">
      <c r="A27" s="17">
        <v>233</v>
      </c>
      <c r="B27" s="4" t="s">
        <v>49</v>
      </c>
      <c r="C27" s="5" t="s">
        <v>50</v>
      </c>
      <c r="D27" s="6">
        <v>64</v>
      </c>
      <c r="E27" s="6">
        <v>64</v>
      </c>
      <c r="F27" s="3">
        <v>13</v>
      </c>
      <c r="G27" s="43">
        <v>0</v>
      </c>
      <c r="H27" s="13">
        <f t="shared" si="1"/>
        <v>0</v>
      </c>
      <c r="I27" s="32">
        <v>0</v>
      </c>
      <c r="J27" s="32">
        <v>0</v>
      </c>
      <c r="K27" s="32">
        <v>0</v>
      </c>
      <c r="L27" s="47">
        <v>388953085</v>
      </c>
      <c r="M27" s="32">
        <v>170000000</v>
      </c>
      <c r="N27" s="33">
        <v>170000000</v>
      </c>
      <c r="O27" s="47">
        <v>683773475.91999996</v>
      </c>
      <c r="P27" s="33">
        <v>0</v>
      </c>
      <c r="Q27" s="33">
        <v>0</v>
      </c>
      <c r="R27" s="47">
        <v>0</v>
      </c>
      <c r="S27" s="34">
        <v>0</v>
      </c>
      <c r="T27" s="34">
        <v>0</v>
      </c>
      <c r="U27" s="47">
        <v>0</v>
      </c>
      <c r="V27" s="32">
        <v>0</v>
      </c>
      <c r="W27" s="32">
        <v>0</v>
      </c>
      <c r="X27" s="71" t="s">
        <v>102</v>
      </c>
      <c r="Y27" s="71" t="s">
        <v>100</v>
      </c>
      <c r="Z27" s="5" t="s">
        <v>101</v>
      </c>
      <c r="AA27" s="32"/>
      <c r="AB27" s="32"/>
      <c r="AC27" s="32"/>
      <c r="AD27" s="54"/>
    </row>
    <row r="28" spans="1:30" ht="42" customHeight="1" x14ac:dyDescent="0.25">
      <c r="L28" s="72"/>
      <c r="M28" s="73"/>
      <c r="N28" s="72"/>
      <c r="O28" s="72"/>
    </row>
    <row r="29" spans="1:30" s="38" customFormat="1" ht="24.75" customHeight="1" x14ac:dyDescent="0.2">
      <c r="A29" s="87" t="s">
        <v>6</v>
      </c>
      <c r="B29" s="87"/>
      <c r="C29" s="37" t="s">
        <v>51</v>
      </c>
      <c r="D29" s="88"/>
      <c r="E29" s="88"/>
      <c r="F29" s="88"/>
      <c r="G29" s="88"/>
      <c r="H29" s="88"/>
      <c r="I29" s="86" t="s">
        <v>7</v>
      </c>
      <c r="J29" s="86"/>
      <c r="K29" s="79"/>
      <c r="L29" s="79"/>
      <c r="M29" s="79"/>
      <c r="N29" s="86" t="s">
        <v>8</v>
      </c>
      <c r="O29" s="86"/>
      <c r="P29" s="104"/>
      <c r="Q29" s="104"/>
      <c r="R29" s="104"/>
      <c r="S29" s="51"/>
      <c r="T29" s="52"/>
      <c r="U29" s="52"/>
      <c r="V29" s="52"/>
    </row>
    <row r="30" spans="1:30" s="38" customFormat="1" ht="18" customHeight="1" x14ac:dyDescent="0.2">
      <c r="A30" s="87"/>
      <c r="B30" s="87"/>
      <c r="C30" s="39" t="s">
        <v>9</v>
      </c>
      <c r="D30" s="89" t="s">
        <v>91</v>
      </c>
      <c r="E30" s="89"/>
      <c r="F30" s="89"/>
      <c r="G30" s="89"/>
      <c r="H30" s="89"/>
      <c r="I30" s="86" t="s">
        <v>9</v>
      </c>
      <c r="J30" s="86"/>
      <c r="K30" s="80" t="s">
        <v>93</v>
      </c>
      <c r="L30" s="80"/>
      <c r="M30" s="80"/>
      <c r="N30" s="86" t="s">
        <v>9</v>
      </c>
      <c r="O30" s="86"/>
      <c r="P30" s="108" t="s">
        <v>108</v>
      </c>
      <c r="Q30" s="108"/>
      <c r="R30" s="108"/>
      <c r="S30" s="51"/>
      <c r="T30" s="52"/>
      <c r="U30" s="52"/>
      <c r="V30" s="52"/>
    </row>
    <row r="31" spans="1:30" s="38" customFormat="1" ht="65.25" customHeight="1" x14ac:dyDescent="0.25">
      <c r="A31" s="87"/>
      <c r="B31" s="87"/>
      <c r="C31" s="39" t="s">
        <v>12</v>
      </c>
      <c r="D31" s="90" t="s">
        <v>92</v>
      </c>
      <c r="E31" s="91"/>
      <c r="F31" s="91"/>
      <c r="G31" s="91"/>
      <c r="H31" s="91"/>
      <c r="I31" s="86" t="s">
        <v>12</v>
      </c>
      <c r="J31" s="86"/>
      <c r="K31" s="81" t="s">
        <v>94</v>
      </c>
      <c r="L31" s="81"/>
      <c r="M31" s="81"/>
      <c r="N31" s="103" t="s">
        <v>12</v>
      </c>
      <c r="O31" s="103"/>
      <c r="P31" s="106" t="s">
        <v>109</v>
      </c>
      <c r="Q31" s="106"/>
      <c r="R31" s="106"/>
      <c r="S31" s="51"/>
      <c r="T31" s="52"/>
      <c r="U31" s="52"/>
      <c r="V31" s="52"/>
    </row>
    <row r="32" spans="1:30" s="38" customFormat="1" ht="30" customHeight="1" x14ac:dyDescent="0.2">
      <c r="A32" s="87"/>
      <c r="B32" s="87"/>
      <c r="C32" s="39" t="s">
        <v>10</v>
      </c>
      <c r="D32" s="92" t="s">
        <v>96</v>
      </c>
      <c r="E32" s="88"/>
      <c r="F32" s="88"/>
      <c r="G32" s="88"/>
      <c r="H32" s="88"/>
      <c r="I32" s="86" t="s">
        <v>10</v>
      </c>
      <c r="J32" s="86"/>
      <c r="K32" s="82" t="s">
        <v>95</v>
      </c>
      <c r="L32" s="79"/>
      <c r="M32" s="79"/>
      <c r="N32" s="103" t="s">
        <v>10</v>
      </c>
      <c r="O32" s="103"/>
      <c r="P32" s="104" t="s">
        <v>99</v>
      </c>
      <c r="Q32" s="104"/>
      <c r="R32" s="104"/>
      <c r="S32" s="51"/>
      <c r="T32" s="52"/>
      <c r="U32" s="52"/>
      <c r="V32" s="52"/>
    </row>
    <row r="33" spans="1:22" s="38" customFormat="1" ht="18" customHeight="1" x14ac:dyDescent="0.2">
      <c r="A33" s="87"/>
      <c r="B33" s="87"/>
      <c r="C33" s="39" t="s">
        <v>11</v>
      </c>
      <c r="D33" s="84">
        <v>44305</v>
      </c>
      <c r="E33" s="85"/>
      <c r="F33" s="85"/>
      <c r="G33" s="85"/>
      <c r="H33" s="85"/>
      <c r="I33" s="86" t="s">
        <v>11</v>
      </c>
      <c r="J33" s="86"/>
      <c r="K33" s="83">
        <v>44396</v>
      </c>
      <c r="L33" s="83"/>
      <c r="M33" s="83"/>
      <c r="N33" s="103" t="s">
        <v>11</v>
      </c>
      <c r="O33" s="103"/>
      <c r="P33" s="107">
        <v>44396</v>
      </c>
      <c r="Q33" s="107"/>
      <c r="R33" s="107"/>
      <c r="S33" s="51"/>
      <c r="T33" s="52"/>
      <c r="U33" s="52"/>
      <c r="V33" s="52"/>
    </row>
    <row r="34" spans="1:22" x14ac:dyDescent="0.25">
      <c r="S34" s="53"/>
      <c r="T34" s="53"/>
      <c r="U34" s="53"/>
      <c r="V34" s="53"/>
    </row>
  </sheetData>
  <sheetProtection algorithmName="SHA-512" hashValue="2cdAJzS9UtD+AP689C1poLwS5R+BdQcmE4gDnTE+ZS0IiYzsblvLnE1ZoutQ0FQoawd99tZM4Qhu+YrbCH7cQA==" saltValue="8ybDVpjsLXmY5OVs29KgwQ==" spinCount="100000" sheet="1" formatCells="0" formatColumns="0" formatRows="0" insertColumns="0" insertRows="0" insertHyperlinks="0" deleteColumns="0" deleteRows="0" sort="0" autoFilter="0" pivotTables="0"/>
  <autoFilter ref="B5:I27"/>
  <mergeCells count="43">
    <mergeCell ref="P31:R31"/>
    <mergeCell ref="D33:H33"/>
    <mergeCell ref="I33:J33"/>
    <mergeCell ref="K33:M33"/>
    <mergeCell ref="N33:O33"/>
    <mergeCell ref="P33:R33"/>
    <mergeCell ref="D32:H32"/>
    <mergeCell ref="I32:J32"/>
    <mergeCell ref="K32:M32"/>
    <mergeCell ref="N32:O32"/>
    <mergeCell ref="P32:R32"/>
    <mergeCell ref="A29:B33"/>
    <mergeCell ref="D29:H29"/>
    <mergeCell ref="I29:J29"/>
    <mergeCell ref="K29:M29"/>
    <mergeCell ref="N29:O29"/>
    <mergeCell ref="D31:H31"/>
    <mergeCell ref="I31:J31"/>
    <mergeCell ref="K31:M31"/>
    <mergeCell ref="N31:O31"/>
    <mergeCell ref="P29:R29"/>
    <mergeCell ref="D30:H30"/>
    <mergeCell ref="I30:J30"/>
    <mergeCell ref="K30:M30"/>
    <mergeCell ref="N30:O30"/>
    <mergeCell ref="P30:R30"/>
    <mergeCell ref="X2:Z3"/>
    <mergeCell ref="AA2:AA4"/>
    <mergeCell ref="AB2:AB4"/>
    <mergeCell ref="AC2:AC4"/>
    <mergeCell ref="AD2:AD4"/>
    <mergeCell ref="I3:N3"/>
    <mergeCell ref="O3:Q3"/>
    <mergeCell ref="R3:T3"/>
    <mergeCell ref="U3:W3"/>
    <mergeCell ref="A1:T1"/>
    <mergeCell ref="A2:A4"/>
    <mergeCell ref="B2:B4"/>
    <mergeCell ref="C2:C4"/>
    <mergeCell ref="D2:D4"/>
    <mergeCell ref="E2:E4"/>
    <mergeCell ref="F2:H3"/>
    <mergeCell ref="I2:W2"/>
  </mergeCells>
  <hyperlinks>
    <hyperlink ref="D31" r:id="rId1"/>
    <hyperlink ref="K31" r:id="rId2"/>
    <hyperlink ref="P31" r:id="rId3"/>
  </hyperlinks>
  <pageMargins left="0.16" right="0.52" top="0.74803149606299213" bottom="0.74803149606299213" header="0.31496062992125984" footer="0.31496062992125984"/>
  <pageSetup paperSize="5" scale="90" orientation="landscape" horizontalDpi="0" verticalDpi="0"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22ef4ef0-7d28-43e9-b597-d882ef352c37">ANÁLISIS E INFORMES</Clasificaci_x00f3_n>
    <Publicado xmlns="22ef4ef0-7d28-43e9-b597-d882ef352c37">true</Publicado>
    <Descripci_x00f3_n xmlns="22ef4ef0-7d28-43e9-b597-d882ef352c37" xsi:nil="true"/>
    <Fecha xmlns="22ef4ef0-7d28-43e9-b597-d882ef352c37" xsi:nil="true"/>
    <Fecha_x0020_de_x0020_Caducidad xmlns="22ef4ef0-7d28-43e9-b597-d882ef352c37" xsi:nil="true"/>
    <A_x00f1_o xmlns="22ef4ef0-7d28-43e9-b597-d882ef352c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533E34EECE67429B2EDC0A26314208" ma:contentTypeVersion="6" ma:contentTypeDescription="Crear nuevo documento." ma:contentTypeScope="" ma:versionID="d2343357b4b97e76fcdd03f138aefbfa">
  <xsd:schema xmlns:xsd="http://www.w3.org/2001/XMLSchema" xmlns:xs="http://www.w3.org/2001/XMLSchema" xmlns:p="http://schemas.microsoft.com/office/2006/metadata/properties" xmlns:ns2="22ef4ef0-7d28-43e9-b597-d882ef352c37" targetNamespace="http://schemas.microsoft.com/office/2006/metadata/properties" ma:root="true" ma:fieldsID="685396121994d45bf36281187108a992" ns2:_="">
    <xsd:import namespace="22ef4ef0-7d28-43e9-b597-d882ef352c37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A_x00f1_o" minOccurs="0"/>
                <xsd:element ref="ns2:Fecha" minOccurs="0"/>
                <xsd:element ref="ns2:Clasificaci_x00f3_n" minOccurs="0"/>
                <xsd:element ref="ns2:Publicado" minOccurs="0"/>
                <xsd:element ref="ns2:Fecha_x0020_de_x0020_Caducid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f4ef0-7d28-43e9-b597-d882ef352c37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  <xsd:element name="Fecha" ma:index="10" nillable="true" ma:displayName="Fecha" ma:internalName="Fecha">
      <xsd:simpleType>
        <xsd:restriction base="dms:Text">
          <xsd:maxLength value="255"/>
        </xsd:restriction>
      </xsd:simpleType>
    </xsd:element>
    <xsd:element name="Clasificaci_x00f3_n" ma:index="11" nillable="true" ma:displayName="Clasificación" ma:default="ANÁLISIS E INFORMES" ma:format="Dropdown" ma:internalName="Clasificaci_x00f3_n">
      <xsd:simpleType>
        <xsd:restriction base="dms:Choice">
          <xsd:enumeration value="ANÁLISIS E INFORMES"/>
          <xsd:enumeration value="AUDITORÍA INTERNA"/>
          <xsd:enumeration value="CARACTERIZACIÓN"/>
          <xsd:enumeration value="DECRETOS"/>
          <xsd:enumeration value="DEFINICIÓN DE INDICADORES"/>
          <xsd:enumeration value="ENCUESTAS"/>
          <xsd:enumeration value="EVALUACIONES"/>
          <xsd:enumeration value="FORMATOS Y MODELOS"/>
          <xsd:enumeration value="INSTRUCTIVOS Y GUÍAS"/>
          <xsd:enumeration value="MEDICIONES"/>
          <xsd:enumeration value="RESOLUCIONES"/>
          <xsd:enumeration value="MAPA DE RIESGOS"/>
          <xsd:enumeration value="PROCESOS, PROCEDIMIENTOS Y PROGRAMAS"/>
          <xsd:enumeration value="POLÍTICAS"/>
          <xsd:enumeration value="PLANES"/>
        </xsd:restriction>
      </xsd:simpleType>
    </xsd:element>
    <xsd:element name="Publicado" ma:index="12" nillable="true" ma:displayName="Publicado" ma:default="1" ma:internalName="Publicado">
      <xsd:simpleType>
        <xsd:restriction base="dms:Boolean"/>
      </xsd:simpleType>
    </xsd:element>
    <xsd:element name="Fecha_x0020_de_x0020_Caducidad" ma:index="13" nillable="true" ma:displayName="Fecha de Caducidad" ma:format="DateOnly" ma:internalName="Fecha_x0020_de_x0020_Caducida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C70731-340C-4329-897C-F3B3F26B5264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22ef4ef0-7d28-43e9-b597-d882ef352c37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8EB4C28-3B0E-4997-AEC2-CF492CD5DA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B13B13-20C5-4450-8F6A-AB7418E01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ef4ef0-7d28-43e9-b597-d882ef352c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SEGUIMIENTO PI</vt:lpstr>
      <vt:lpstr>Hoja1</vt:lpstr>
      <vt:lpstr>'SEGUIMIENTO PI'!Área_de_impresión</vt:lpstr>
      <vt:lpstr>'SEGUIMIENTO PI'!Títulos_a_imprimir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Luz Yeny Hernandez</cp:lastModifiedBy>
  <cp:lastPrinted>2021-07-21T12:40:15Z</cp:lastPrinted>
  <dcterms:created xsi:type="dcterms:W3CDTF">2016-07-08T14:51:09Z</dcterms:created>
  <dcterms:modified xsi:type="dcterms:W3CDTF">2021-09-17T13:01:44Z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0x0101008E533E34EECE67429B2EDC0A26314208</vt:lpwstr>
  </property>
</Properties>
</file>